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PRIHODA'!$A$1:$J$161</definedName>
  </definedNames>
  <calcPr fullCalcOnLoad="1"/>
</workbook>
</file>

<file path=xl/sharedStrings.xml><?xml version="1.0" encoding="utf-8"?>
<sst xmlns="http://schemas.openxmlformats.org/spreadsheetml/2006/main" count="182" uniqueCount="116">
  <si>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</si>
  <si>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</si>
  <si>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</si>
  <si>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</si>
  <si>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</si>
  <si>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</si>
  <si>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</si>
  <si>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</si>
  <si>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</si>
  <si>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</si>
  <si>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</si>
  <si>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</si>
  <si>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</si>
  <si>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</si>
  <si>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</si>
  <si>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</si>
  <si>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</si>
  <si>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</si>
  <si>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</si>
  <si>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</si>
  <si>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</si>
  <si>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</si>
  <si>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</si>
  <si>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</si>
  <si>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</si>
  <si>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</si>
  <si>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</si>
  <si>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</si>
  <si>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</si>
  <si>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</si>
  <si>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</si>
  <si>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</si>
  <si>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</si>
  <si>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</si>
  <si>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</si>
  <si>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</si>
  <si>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</si>
  <si>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</si>
  <si>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</si>
  <si>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</si>
  <si>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</si>
  <si>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</si>
  <si>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</si>
  <si>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</si>
  <si>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</si>
  <si>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</si>
  <si>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</si>
  <si>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Službena putovanja</t>
  </si>
  <si>
    <t>Naknade za prijevoz</t>
  </si>
  <si>
    <t>Ostale naknade</t>
  </si>
  <si>
    <t>Uredski materijal</t>
  </si>
  <si>
    <t>Energija</t>
  </si>
  <si>
    <t xml:space="preserve">Materijal i dijel. za tek.i inv. održavanje </t>
  </si>
  <si>
    <t>Sitni inventar</t>
  </si>
  <si>
    <t>Zaštitna odjeća i obuća</t>
  </si>
  <si>
    <t>Usluge pošte, telefona i prijevoza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</si>
  <si>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</si>
  <si>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</si>
  <si>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</si>
  <si>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</si>
  <si>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</si>
  <si>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</si>
  <si>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</si>
  <si>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</si>
  <si>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Reprezentacija</t>
  </si>
  <si>
    <t>Doprinosi za zdravstveno osiguranje</t>
  </si>
  <si>
    <t>Doprinos za zapošljavanje</t>
  </si>
  <si>
    <t>Državni proračun</t>
  </si>
  <si>
    <t>Proračun JLPRS</t>
  </si>
  <si>
    <t xml:space="preserve">2016. </t>
  </si>
  <si>
    <t>Bankarske usluge i usluge pl. prometa</t>
  </si>
  <si>
    <t>Usluge tekućeg i inv. održavanja</t>
  </si>
  <si>
    <t>Stručno usavršavanje zaposlenika</t>
  </si>
  <si>
    <t>Namj. primici od zaduživ.</t>
  </si>
  <si>
    <t>SREDNJA ŠKOLA DUGO SELO</t>
  </si>
  <si>
    <t>Program:  1004 Plaće zaposlenika</t>
  </si>
  <si>
    <t>Aktivnost A 100001 Administrativno, tehničko i nastavno osoblje</t>
  </si>
  <si>
    <t>Program: 1003 Srednje školstvo</t>
  </si>
  <si>
    <t>Aktivnost A100001 Rashodi poslovanja</t>
  </si>
  <si>
    <t>PROJEKCIJA PLANA ZA 2017.</t>
  </si>
  <si>
    <t>Program: 1001 Pojačani standard u školstvu</t>
  </si>
  <si>
    <t xml:space="preserve">Materijalni rashodi </t>
  </si>
  <si>
    <t xml:space="preserve">Usluge telefona, pošte i prijevoza </t>
  </si>
  <si>
    <t>Uredska oprema i namještaj</t>
  </si>
  <si>
    <t>Dodatna ulaganja na građevinskim objektima</t>
  </si>
  <si>
    <t>Tekući projekt T100003 Natjecanja</t>
  </si>
  <si>
    <t>Materijal za nastavu</t>
  </si>
  <si>
    <t xml:space="preserve"> </t>
  </si>
  <si>
    <t>Intelektualne usluge</t>
  </si>
  <si>
    <t>Tekući projekt T100001 Oprema škola</t>
  </si>
  <si>
    <t>Tekući projekt T100002 Dodatna ulaganja</t>
  </si>
  <si>
    <t>Ukupno prihodi i primici za 2017.</t>
  </si>
  <si>
    <t>Program: 1002 Kapitalno ulaganje</t>
  </si>
  <si>
    <t>OIB 66045650689</t>
  </si>
  <si>
    <t>Program: 1005 Obrazovanje odraslih</t>
  </si>
  <si>
    <t>Plaće (Bruto) za redovan rad</t>
  </si>
  <si>
    <t>Plaće za prekovremeni rad</t>
  </si>
  <si>
    <t>Zakupnine i najamnine</t>
  </si>
  <si>
    <t>Pristojbe i naknade</t>
  </si>
  <si>
    <t>KnjIge</t>
  </si>
  <si>
    <t>Ostali nesp. rashodi poslovanja</t>
  </si>
  <si>
    <t>Novčana nak.zbog nezap.osoba s inv.</t>
  </si>
  <si>
    <t>671, županij.p</t>
  </si>
  <si>
    <t>636, državni p.</t>
  </si>
  <si>
    <t>2017.</t>
  </si>
  <si>
    <t xml:space="preserve">2018. </t>
  </si>
  <si>
    <t>Prijedlog plana 
za 2016.</t>
  </si>
  <si>
    <t>Projekcija plana
za 2017.</t>
  </si>
  <si>
    <t>Projekcija plana 
za 2018.</t>
  </si>
  <si>
    <t>PRIJEDLOG FINANCIJSKOG PLANA SREDNJE ŠKOLE DUGO SELO)  ZA 2016. I                                                                                                                                                PROJEKCIJA PLANA ZA  2017. I 2018. GODINU</t>
  </si>
  <si>
    <t>PRIJEDLOG PLANA ZA 2016.</t>
  </si>
  <si>
    <t>Ukupno prihodi i primici za 2018.</t>
  </si>
  <si>
    <t>Predsjednik Školskog odbora:</t>
  </si>
  <si>
    <t>Zoran Pandžić</t>
  </si>
  <si>
    <t>Dugo Selo, 14.12.2015.</t>
  </si>
  <si>
    <t>Predsjednik ŠO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</si>
</sst>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4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center" wrapText="1"/>
    </xf>
    <xf numFmtId="0" fontId="34" fillId="0" borderId="38" xfId="0" applyNumberFormat="1" applyFont="1" applyFill="1" applyBorder="1" applyAlignment="1" applyProtection="1" quotePrefix="1">
      <alignment horizontal="left"/>
      <protection/>
    </xf>
    <xf numFmtId="0" fontId="27" fillId="0" borderId="40" xfId="0" applyNumberFormat="1" applyFont="1" applyFill="1" applyBorder="1" applyAlignment="1" applyProtection="1">
      <alignment horizontal="center" wrapText="1"/>
      <protection/>
    </xf>
    <xf numFmtId="0" fontId="27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21" fillId="0" borderId="38" xfId="0" applyNumberFormat="1" applyFont="1" applyFill="1" applyBorder="1" applyAlignment="1" applyProtection="1">
      <alignment/>
      <protection/>
    </xf>
    <xf numFmtId="3" fontId="34" fillId="0" borderId="40" xfId="0" applyNumberFormat="1" applyFont="1" applyBorder="1" applyAlignment="1">
      <alignment horizontal="right"/>
    </xf>
    <xf numFmtId="3" fontId="34" fillId="0" borderId="40" xfId="0" applyNumberFormat="1" applyFont="1" applyFill="1" applyBorder="1" applyAlignment="1" applyProtection="1">
      <alignment horizontal="righ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38" xfId="0" applyFont="1" applyBorder="1" applyAlignment="1" quotePrefix="1">
      <alignment horizontal="left"/>
    </xf>
    <xf numFmtId="0" fontId="34" fillId="0" borderId="38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center" wrapText="1"/>
      <protection/>
    </xf>
    <xf numFmtId="0" fontId="3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40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2" fillId="0" borderId="0" xfId="0" applyFont="1" applyBorder="1" applyAlignment="1">
      <alignment vertical="center" wrapText="1"/>
    </xf>
    <xf numFmtId="1" fontId="21" fillId="0" borderId="42" xfId="0" applyNumberFormat="1" applyFont="1" applyBorder="1" applyAlignment="1">
      <alignment horizontal="left" wrapText="1"/>
    </xf>
    <xf numFmtId="1" fontId="21" fillId="0" borderId="42" xfId="0" applyNumberFormat="1" applyFont="1" applyBorder="1" applyAlignment="1">
      <alignment horizontal="right" wrapText="1"/>
    </xf>
    <xf numFmtId="1" fontId="21" fillId="0" borderId="42" xfId="0" applyNumberFormat="1" applyFont="1" applyBorder="1" applyAlignment="1">
      <alignment wrapText="1"/>
    </xf>
    <xf numFmtId="1" fontId="21" fillId="0" borderId="43" xfId="0" applyNumberFormat="1" applyFont="1" applyBorder="1" applyAlignment="1">
      <alignment wrapText="1"/>
    </xf>
    <xf numFmtId="1" fontId="22" fillId="49" borderId="44" xfId="0" applyNumberFormat="1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right" wrapText="1"/>
    </xf>
    <xf numFmtId="3" fontId="21" fillId="0" borderId="42" xfId="0" applyNumberFormat="1" applyFont="1" applyBorder="1" applyAlignment="1">
      <alignment horizontal="right" wrapText="1"/>
    </xf>
    <xf numFmtId="3" fontId="21" fillId="0" borderId="26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42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 wrapText="1"/>
    </xf>
    <xf numFmtId="3" fontId="22" fillId="0" borderId="35" xfId="0" applyNumberFormat="1" applyFont="1" applyBorder="1" applyAlignment="1">
      <alignment wrapText="1"/>
    </xf>
    <xf numFmtId="0" fontId="19" fillId="0" borderId="0" xfId="95" applyNumberFormat="1" applyFill="1" applyBorder="1" applyAlignment="1" applyProtection="1">
      <alignment/>
      <protection/>
    </xf>
    <xf numFmtId="3" fontId="34" fillId="0" borderId="40" xfId="0" applyNumberFormat="1" applyFont="1" applyFill="1" applyBorder="1" applyAlignment="1" applyProtection="1">
      <alignment horizontal="right" vertical="center" wrapText="1"/>
      <protection/>
    </xf>
    <xf numFmtId="0" fontId="27" fillId="0" borderId="40" xfId="0" applyNumberFormat="1" applyFont="1" applyFill="1" applyBorder="1" applyAlignment="1" applyProtection="1">
      <alignment horizontal="center"/>
      <protection/>
    </xf>
    <xf numFmtId="0" fontId="25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39" fillId="0" borderId="40" xfId="0" applyNumberFormat="1" applyFont="1" applyFill="1" applyBorder="1" applyAlignment="1" applyProtection="1">
      <alignment wrapText="1"/>
      <protection/>
    </xf>
    <xf numFmtId="0" fontId="27" fillId="0" borderId="40" xfId="0" applyNumberFormat="1" applyFont="1" applyFill="1" applyBorder="1" applyAlignment="1" applyProtection="1">
      <alignment/>
      <protection/>
    </xf>
    <xf numFmtId="3" fontId="27" fillId="0" borderId="40" xfId="0" applyNumberFormat="1" applyFont="1" applyFill="1" applyBorder="1" applyAlignment="1" applyProtection="1">
      <alignment/>
      <protection/>
    </xf>
    <xf numFmtId="0" fontId="27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 horizontal="center"/>
      <protection/>
    </xf>
    <xf numFmtId="3" fontId="25" fillId="0" borderId="40" xfId="0" applyNumberFormat="1" applyFont="1" applyFill="1" applyBorder="1" applyAlignment="1" applyProtection="1">
      <alignment/>
      <protection/>
    </xf>
    <xf numFmtId="3" fontId="27" fillId="0" borderId="40" xfId="0" applyNumberFormat="1" applyFont="1" applyFill="1" applyBorder="1" applyAlignment="1" applyProtection="1">
      <alignment wrapText="1"/>
      <protection/>
    </xf>
    <xf numFmtId="0" fontId="24" fillId="0" borderId="40" xfId="0" applyNumberFormat="1" applyFont="1" applyFill="1" applyBorder="1" applyAlignment="1" applyProtection="1">
      <alignment wrapText="1"/>
      <protection/>
    </xf>
    <xf numFmtId="0" fontId="27" fillId="0" borderId="39" xfId="0" applyNumberFormat="1" applyFont="1" applyFill="1" applyBorder="1" applyAlignment="1" applyProtection="1">
      <alignment horizontal="center"/>
      <protection/>
    </xf>
    <xf numFmtId="0" fontId="25" fillId="0" borderId="38" xfId="0" applyNumberFormat="1" applyFont="1" applyFill="1" applyBorder="1" applyAlignment="1" applyProtection="1">
      <alignment wrapText="1"/>
      <protection/>
    </xf>
    <xf numFmtId="0" fontId="27" fillId="0" borderId="39" xfId="0" applyNumberFormat="1" applyFont="1" applyFill="1" applyBorder="1" applyAlignment="1" applyProtection="1">
      <alignment horizontal="left" wrapText="1"/>
      <protection/>
    </xf>
    <xf numFmtId="0" fontId="27" fillId="0" borderId="46" xfId="0" applyNumberFormat="1" applyFont="1" applyFill="1" applyBorder="1" applyAlignment="1" applyProtection="1">
      <alignment horizontal="left" wrapText="1"/>
      <protection/>
    </xf>
    <xf numFmtId="3" fontId="21" fillId="0" borderId="47" xfId="0" applyNumberFormat="1" applyFont="1" applyBorder="1" applyAlignment="1">
      <alignment horizontal="right" wrapText="1"/>
    </xf>
    <xf numFmtId="1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right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 horizontal="right" wrapText="1"/>
    </xf>
    <xf numFmtId="4" fontId="27" fillId="0" borderId="40" xfId="0" applyNumberFormat="1" applyFont="1" applyFill="1" applyBorder="1" applyAlignment="1" applyProtection="1">
      <alignment/>
      <protection/>
    </xf>
    <xf numFmtId="4" fontId="25" fillId="0" borderId="40" xfId="0" applyNumberFormat="1" applyFont="1" applyFill="1" applyBorder="1" applyAlignment="1" applyProtection="1">
      <alignment/>
      <protection/>
    </xf>
    <xf numFmtId="4" fontId="27" fillId="0" borderId="4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38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25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 wrapText="1"/>
      <protection/>
    </xf>
    <xf numFmtId="0" fontId="22" fillId="0" borderId="48" xfId="0" applyFont="1" applyBorder="1" applyAlignment="1">
      <alignment horizontal="center" vertical="center" wrapText="1"/>
    </xf>
    <xf numFmtId="0" fontId="0" fillId="0" borderId="45" xfId="0" applyNumberFormat="1" applyFill="1" applyBorder="1" applyAlignment="1" applyProtection="1">
      <alignment horizontal="center" vertical="center"/>
      <protection/>
    </xf>
    <xf numFmtId="0" fontId="37" fillId="0" borderId="49" xfId="0" applyFont="1" applyFill="1" applyBorder="1" applyAlignment="1">
      <alignment horizontal="center" vertical="center"/>
    </xf>
    <xf numFmtId="0" fontId="0" fillId="0" borderId="48" xfId="0" applyNumberFormat="1" applyFill="1" applyBorder="1" applyAlignment="1" applyProtection="1">
      <alignment horizontal="center" vertical="center"/>
      <protection/>
    </xf>
    <xf numFmtId="0" fontId="22" fillId="0" borderId="21" xfId="0" applyFont="1" applyBorder="1" applyAlignment="1">
      <alignment horizontal="center" vertical="center" wrapText="1"/>
    </xf>
    <xf numFmtId="0" fontId="0" fillId="0" borderId="31" xfId="0" applyNumberFormat="1" applyFill="1" applyBorder="1" applyAlignment="1" applyProtection="1">
      <alignment horizontal="center" vertical="center"/>
      <protection/>
    </xf>
    <xf numFmtId="1" fontId="37" fillId="0" borderId="35" xfId="0" applyNumberFormat="1" applyFont="1" applyBorder="1" applyAlignment="1">
      <alignment horizontal="center" vertical="center" wrapText="1"/>
    </xf>
    <xf numFmtId="0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0" borderId="37" xfId="0" applyNumberFormat="1" applyFont="1" applyFill="1" applyBorder="1" applyAlignment="1" applyProtection="1">
      <alignment horizontal="center" vertical="center"/>
      <protection/>
    </xf>
    <xf numFmtId="0" fontId="22" fillId="0" borderId="23" xfId="0" applyFont="1" applyBorder="1" applyAlignment="1">
      <alignment horizontal="center" vertical="center" wrapText="1"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30" fillId="0" borderId="0" xfId="0" applyFont="1" applyBorder="1" applyAlignment="1" quotePrefix="1">
      <alignment horizontal="center" vertical="center" wrapText="1"/>
    </xf>
    <xf numFmtId="3" fontId="22" fillId="0" borderId="35" xfId="0" applyNumberFormat="1" applyFont="1" applyBorder="1" applyAlignment="1">
      <alignment horizontal="center"/>
    </xf>
    <xf numFmtId="0" fontId="0" fillId="0" borderId="36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8" fillId="0" borderId="50" xfId="0" applyNumberFormat="1" applyFont="1" applyFill="1" applyBorder="1" applyAlignment="1" applyProtection="1" quotePrefix="1">
      <alignment horizontal="left" wrapText="1"/>
      <protection/>
    </xf>
    <xf numFmtId="0" fontId="0" fillId="0" borderId="50" xfId="0" applyNumberFormat="1" applyFill="1" applyBorder="1" applyAlignment="1" applyProtection="1">
      <alignment/>
      <protection/>
    </xf>
    <xf numFmtId="0" fontId="27" fillId="0" borderId="39" xfId="0" applyNumberFormat="1" applyFont="1" applyFill="1" applyBorder="1" applyAlignment="1" applyProtection="1">
      <alignment horizontal="left"/>
      <protection/>
    </xf>
    <xf numFmtId="0" fontId="27" fillId="0" borderId="46" xfId="0" applyNumberFormat="1" applyFont="1" applyFill="1" applyBorder="1" applyAlignment="1" applyProtection="1">
      <alignment horizontal="left"/>
      <protection/>
    </xf>
    <xf numFmtId="0" fontId="27" fillId="0" borderId="39" xfId="0" applyNumberFormat="1" applyFont="1" applyFill="1" applyBorder="1" applyAlignment="1" applyProtection="1">
      <alignment horizontal="left" wrapText="1"/>
      <protection/>
    </xf>
    <xf numFmtId="0" fontId="27" fillId="0" borderId="38" xfId="0" applyNumberFormat="1" applyFont="1" applyFill="1" applyBorder="1" applyAlignment="1" applyProtection="1">
      <alignment horizontal="left" wrapText="1"/>
      <protection/>
    </xf>
    <xf numFmtId="0" fontId="26" fillId="35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ill="1" applyBorder="1" applyAlignment="1" applyProtection="1">
      <alignment horizontal="center" vertical="center" wrapText="1"/>
      <protection/>
    </xf>
    <xf numFmtId="0" fontId="27" fillId="35" borderId="40" xfId="0" applyNumberFormat="1" applyFont="1" applyFill="1" applyBorder="1" applyAlignment="1" applyProtection="1">
      <alignment horizontal="center" vertical="center" wrapText="1"/>
      <protection/>
    </xf>
    <xf numFmtId="0" fontId="25" fillId="0" borderId="46" xfId="0" applyNumberFormat="1" applyFont="1" applyFill="1" applyBorder="1" applyAlignment="1" applyProtection="1">
      <alignment horizontal="left"/>
      <protection/>
    </xf>
    <xf numFmtId="0" fontId="27" fillId="0" borderId="46" xfId="0" applyNumberFormat="1" applyFont="1" applyFill="1" applyBorder="1" applyAlignment="1" applyProtection="1">
      <alignment horizontal="left" wrapText="1"/>
      <protection/>
    </xf>
    <xf numFmtId="0" fontId="0" fillId="0" borderId="38" xfId="0" applyNumberFormat="1" applyFill="1" applyBorder="1" applyAlignment="1" applyProtection="1">
      <alignment horizontal="left" wrapText="1"/>
      <protection/>
    </xf>
    <xf numFmtId="0" fontId="27" fillId="0" borderId="38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  <xf numFmtId="0" fontId="27" fillId="0" borderId="4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686425"/>
          <a:ext cx="10477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1057275</xdr:colOff>
      <xdr:row>4</xdr:row>
      <xdr:rowOff>914400</xdr:rowOff>
    </xdr:to>
    <xdr:sp>
      <xdr:nvSpPr>
        <xdr:cNvPr id="2" name="Line 2"/>
        <xdr:cNvSpPr>
          <a:spLocks/>
        </xdr:cNvSpPr>
      </xdr:nvSpPr>
      <xdr:spPr>
        <a:xfrm>
          <a:off x="9525" y="876300"/>
          <a:ext cx="10477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10906125"/>
          <a:ext cx="10477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9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48" t="s">
        <v>109</v>
      </c>
      <c r="B1" s="148"/>
      <c r="C1" s="148"/>
      <c r="D1" s="148"/>
      <c r="E1" s="148"/>
      <c r="F1" s="148"/>
      <c r="G1" s="148"/>
      <c r="H1" s="148"/>
    </row>
    <row r="2" spans="1:8" s="69" customFormat="1" ht="26.25" customHeight="1">
      <c r="A2" s="148" t="s">
        <v>44</v>
      </c>
      <c r="B2" s="148"/>
      <c r="C2" s="148"/>
      <c r="D2" s="148"/>
      <c r="E2" s="148"/>
      <c r="F2" s="148"/>
      <c r="G2" s="159"/>
      <c r="H2" s="159"/>
    </row>
    <row r="3" spans="1:8" ht="25.5" customHeight="1">
      <c r="A3" s="148"/>
      <c r="B3" s="148"/>
      <c r="C3" s="148"/>
      <c r="D3" s="148"/>
      <c r="E3" s="148"/>
      <c r="F3" s="148"/>
      <c r="G3" s="148"/>
      <c r="H3" s="150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106</v>
      </c>
      <c r="G5" s="76" t="s">
        <v>107</v>
      </c>
      <c r="H5" s="77" t="s">
        <v>108</v>
      </c>
      <c r="I5" s="78"/>
    </row>
    <row r="6" spans="1:9" ht="27.75" customHeight="1">
      <c r="A6" s="153" t="s">
        <v>45</v>
      </c>
      <c r="B6" s="152"/>
      <c r="C6" s="152"/>
      <c r="D6" s="152"/>
      <c r="E6" s="158"/>
      <c r="F6" s="122">
        <v>10261370</v>
      </c>
      <c r="G6" s="122">
        <f aca="true" t="shared" si="0" ref="G6:G11">F6</f>
        <v>10261370</v>
      </c>
      <c r="H6" s="122">
        <f aca="true" t="shared" si="1" ref="H6:H11">F6</f>
        <v>10261370</v>
      </c>
      <c r="I6" s="97"/>
    </row>
    <row r="7" spans="1:8" ht="22.5" customHeight="1">
      <c r="A7" s="153" t="s">
        <v>0</v>
      </c>
      <c r="B7" s="152"/>
      <c r="C7" s="152"/>
      <c r="D7" s="152"/>
      <c r="E7" s="158"/>
      <c r="F7" s="80">
        <v>10261370</v>
      </c>
      <c r="G7" s="122">
        <f t="shared" si="0"/>
        <v>10261370</v>
      </c>
      <c r="H7" s="122">
        <f t="shared" si="1"/>
        <v>10261370</v>
      </c>
    </row>
    <row r="8" spans="1:8" ht="22.5" customHeight="1">
      <c r="A8" s="160" t="s">
        <v>1</v>
      </c>
      <c r="B8" s="158"/>
      <c r="C8" s="158"/>
      <c r="D8" s="158"/>
      <c r="E8" s="158"/>
      <c r="F8" s="80"/>
      <c r="G8" s="122">
        <f t="shared" si="0"/>
        <v>0</v>
      </c>
      <c r="H8" s="122">
        <f t="shared" si="1"/>
        <v>0</v>
      </c>
    </row>
    <row r="9" spans="1:8" ht="22.5" customHeight="1">
      <c r="A9" s="98" t="s">
        <v>46</v>
      </c>
      <c r="B9" s="79"/>
      <c r="C9" s="79"/>
      <c r="D9" s="79"/>
      <c r="E9" s="79"/>
      <c r="F9" s="80">
        <v>10261370</v>
      </c>
      <c r="G9" s="122">
        <f t="shared" si="0"/>
        <v>10261370</v>
      </c>
      <c r="H9" s="122">
        <f t="shared" si="1"/>
        <v>10261370</v>
      </c>
    </row>
    <row r="10" spans="1:8" ht="22.5" customHeight="1">
      <c r="A10" s="151" t="s">
        <v>2</v>
      </c>
      <c r="B10" s="152"/>
      <c r="C10" s="152"/>
      <c r="D10" s="152"/>
      <c r="E10" s="161"/>
      <c r="F10" s="81">
        <v>9864325</v>
      </c>
      <c r="G10" s="122">
        <f t="shared" si="0"/>
        <v>9864325</v>
      </c>
      <c r="H10" s="122">
        <f t="shared" si="1"/>
        <v>9864325</v>
      </c>
    </row>
    <row r="11" spans="1:8" ht="22.5" customHeight="1">
      <c r="A11" s="160" t="s">
        <v>3</v>
      </c>
      <c r="B11" s="158"/>
      <c r="C11" s="158"/>
      <c r="D11" s="158"/>
      <c r="E11" s="158"/>
      <c r="F11" s="81">
        <v>397045</v>
      </c>
      <c r="G11" s="122">
        <f t="shared" si="0"/>
        <v>397045</v>
      </c>
      <c r="H11" s="122">
        <f t="shared" si="1"/>
        <v>397045</v>
      </c>
    </row>
    <row r="12" spans="1:8" ht="22.5" customHeight="1">
      <c r="A12" s="151" t="s">
        <v>4</v>
      </c>
      <c r="B12" s="152"/>
      <c r="C12" s="152"/>
      <c r="D12" s="152"/>
      <c r="E12" s="152"/>
      <c r="F12" s="81"/>
      <c r="G12" s="81"/>
      <c r="H12" s="81"/>
    </row>
    <row r="13" spans="1:8" ht="25.5" customHeight="1">
      <c r="A13" s="148"/>
      <c r="B13" s="149"/>
      <c r="C13" s="149"/>
      <c r="D13" s="149"/>
      <c r="E13" s="149"/>
      <c r="F13" s="150"/>
      <c r="G13" s="150"/>
      <c r="H13" s="150"/>
    </row>
    <row r="14" spans="1:8" ht="27.75" customHeight="1">
      <c r="A14" s="72"/>
      <c r="B14" s="73"/>
      <c r="C14" s="73"/>
      <c r="D14" s="74"/>
      <c r="E14" s="75"/>
      <c r="F14" s="76" t="s">
        <v>106</v>
      </c>
      <c r="G14" s="76" t="s">
        <v>107</v>
      </c>
      <c r="H14" s="77" t="s">
        <v>108</v>
      </c>
    </row>
    <row r="15" spans="1:8" ht="22.5" customHeight="1">
      <c r="A15" s="154" t="s">
        <v>5</v>
      </c>
      <c r="B15" s="155"/>
      <c r="C15" s="155"/>
      <c r="D15" s="155"/>
      <c r="E15" s="156"/>
      <c r="F15" s="83"/>
      <c r="G15" s="83"/>
      <c r="H15" s="81"/>
    </row>
    <row r="16" spans="1:8" s="64" customFormat="1" ht="25.5" customHeight="1">
      <c r="A16" s="157"/>
      <c r="B16" s="149"/>
      <c r="C16" s="149"/>
      <c r="D16" s="149"/>
      <c r="E16" s="149"/>
      <c r="F16" s="150"/>
      <c r="G16" s="150"/>
      <c r="H16" s="150"/>
    </row>
    <row r="17" spans="1:8" s="64" customFormat="1" ht="27.75" customHeight="1">
      <c r="A17" s="72"/>
      <c r="B17" s="73"/>
      <c r="C17" s="73"/>
      <c r="D17" s="74"/>
      <c r="E17" s="75"/>
      <c r="F17" s="76" t="s">
        <v>106</v>
      </c>
      <c r="G17" s="76" t="s">
        <v>107</v>
      </c>
      <c r="H17" s="77" t="s">
        <v>108</v>
      </c>
    </row>
    <row r="18" spans="1:8" s="64" customFormat="1" ht="22.5" customHeight="1">
      <c r="A18" s="153" t="s">
        <v>6</v>
      </c>
      <c r="B18" s="152"/>
      <c r="C18" s="152"/>
      <c r="D18" s="152"/>
      <c r="E18" s="152"/>
      <c r="F18" s="80"/>
      <c r="G18" s="80"/>
      <c r="H18" s="80"/>
    </row>
    <row r="19" spans="1:8" s="64" customFormat="1" ht="22.5" customHeight="1">
      <c r="A19" s="153" t="s">
        <v>7</v>
      </c>
      <c r="B19" s="152"/>
      <c r="C19" s="152"/>
      <c r="D19" s="152"/>
      <c r="E19" s="152"/>
      <c r="F19" s="80"/>
      <c r="G19" s="80"/>
      <c r="H19" s="80"/>
    </row>
    <row r="20" spans="1:8" s="64" customFormat="1" ht="22.5" customHeight="1">
      <c r="A20" s="151" t="s">
        <v>8</v>
      </c>
      <c r="B20" s="152"/>
      <c r="C20" s="152"/>
      <c r="D20" s="152"/>
      <c r="E20" s="152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51" t="s">
        <v>9</v>
      </c>
      <c r="B22" s="152"/>
      <c r="C22" s="152"/>
      <c r="D22" s="152"/>
      <c r="E22" s="152"/>
      <c r="F22" s="80"/>
      <c r="G22" s="80"/>
      <c r="H22" s="80"/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11.421875" defaultRowHeight="12.75"/>
  <cols>
    <col min="1" max="2" width="16.00390625" style="34" customWidth="1"/>
    <col min="3" max="4" width="17.57421875" style="34" customWidth="1"/>
    <col min="5" max="5" width="17.57421875" style="65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48" t="s">
        <v>10</v>
      </c>
      <c r="B1" s="148"/>
      <c r="C1" s="148"/>
      <c r="D1" s="148"/>
      <c r="E1" s="148"/>
      <c r="F1" s="148"/>
      <c r="G1" s="148"/>
      <c r="H1" s="148"/>
      <c r="I1" s="148"/>
    </row>
    <row r="2" spans="1:9" s="1" customFormat="1" ht="14.25" customHeight="1" thickBot="1">
      <c r="A2" s="15"/>
      <c r="B2" s="15"/>
      <c r="I2" s="16" t="s">
        <v>11</v>
      </c>
    </row>
    <row r="3" spans="1:9" s="1" customFormat="1" ht="30" customHeight="1" thickBot="1">
      <c r="A3" s="168" t="s">
        <v>69</v>
      </c>
      <c r="B3" s="169"/>
      <c r="C3" s="169"/>
      <c r="D3" s="169"/>
      <c r="E3" s="169"/>
      <c r="F3" s="169"/>
      <c r="G3" s="169"/>
      <c r="H3" s="169"/>
      <c r="I3" s="170"/>
    </row>
    <row r="4" spans="1:9" s="1" customFormat="1" ht="48" customHeight="1">
      <c r="A4" s="95" t="s">
        <v>12</v>
      </c>
      <c r="B4" s="164" t="s">
        <v>14</v>
      </c>
      <c r="C4" s="165"/>
      <c r="D4" s="162" t="s">
        <v>15</v>
      </c>
      <c r="E4" s="166" t="s">
        <v>16</v>
      </c>
      <c r="F4" s="166" t="s">
        <v>17</v>
      </c>
      <c r="G4" s="166" t="s">
        <v>18</v>
      </c>
      <c r="H4" s="166" t="s">
        <v>19</v>
      </c>
      <c r="I4" s="171" t="s">
        <v>20</v>
      </c>
    </row>
    <row r="5" spans="1:9" s="1" customFormat="1" ht="72.75" customHeight="1" thickBot="1">
      <c r="A5" s="96" t="s">
        <v>13</v>
      </c>
      <c r="B5" s="104" t="s">
        <v>67</v>
      </c>
      <c r="C5" s="105" t="s">
        <v>68</v>
      </c>
      <c r="D5" s="163"/>
      <c r="E5" s="167"/>
      <c r="F5" s="167"/>
      <c r="G5" s="167"/>
      <c r="H5" s="167"/>
      <c r="I5" s="172"/>
    </row>
    <row r="6" spans="1:12" s="1" customFormat="1" ht="12.75">
      <c r="A6" s="3" t="s">
        <v>103</v>
      </c>
      <c r="B6" s="138">
        <v>8356813</v>
      </c>
      <c r="C6" s="4"/>
      <c r="D6" s="5"/>
      <c r="E6" s="113"/>
      <c r="F6" s="116"/>
      <c r="G6" s="7"/>
      <c r="H6" s="8"/>
      <c r="I6" s="9"/>
      <c r="K6" s="107"/>
      <c r="L6" s="107"/>
    </row>
    <row r="7" spans="1:12" s="1" customFormat="1" ht="12.75">
      <c r="A7" s="17">
        <v>641</v>
      </c>
      <c r="B7" s="100"/>
      <c r="C7" s="108"/>
      <c r="D7" s="19"/>
      <c r="E7" s="115"/>
      <c r="F7" s="110"/>
      <c r="G7" s="110"/>
      <c r="H7" s="111"/>
      <c r="I7" s="112"/>
      <c r="K7" s="139"/>
      <c r="L7" s="140"/>
    </row>
    <row r="8" spans="1:12" s="1" customFormat="1" ht="12.75">
      <c r="A8" s="17">
        <v>652</v>
      </c>
      <c r="B8" s="100"/>
      <c r="C8" s="108"/>
      <c r="D8" s="19"/>
      <c r="E8" s="115">
        <v>60000</v>
      </c>
      <c r="F8" s="110"/>
      <c r="G8" s="110"/>
      <c r="H8" s="111"/>
      <c r="I8" s="112"/>
      <c r="K8" s="139"/>
      <c r="L8" s="139"/>
    </row>
    <row r="9" spans="1:12" s="1" customFormat="1" ht="12.75">
      <c r="A9" s="17">
        <v>661</v>
      </c>
      <c r="B9" s="100"/>
      <c r="C9" s="18"/>
      <c r="D9" s="19">
        <v>328045</v>
      </c>
      <c r="E9" s="19"/>
      <c r="F9" s="19"/>
      <c r="G9" s="19"/>
      <c r="H9" s="20"/>
      <c r="I9" s="21"/>
      <c r="K9" s="139"/>
      <c r="L9" s="139"/>
    </row>
    <row r="10" spans="1:12" s="1" customFormat="1" ht="12.75">
      <c r="A10" s="17">
        <v>663</v>
      </c>
      <c r="B10" s="144"/>
      <c r="C10" s="18"/>
      <c r="D10" s="19"/>
      <c r="E10" s="19"/>
      <c r="F10" s="19"/>
      <c r="G10" s="19">
        <v>89000</v>
      </c>
      <c r="H10" s="20"/>
      <c r="I10" s="21"/>
      <c r="K10" s="139"/>
      <c r="L10" s="139"/>
    </row>
    <row r="11" spans="1:12" s="1" customFormat="1" ht="12.75">
      <c r="A11" s="17" t="s">
        <v>102</v>
      </c>
      <c r="B11" s="144"/>
      <c r="C11" s="18">
        <v>1427512</v>
      </c>
      <c r="D11" s="19"/>
      <c r="E11" s="19"/>
      <c r="F11" s="19"/>
      <c r="G11" s="19"/>
      <c r="H11" s="20"/>
      <c r="I11" s="21"/>
      <c r="K11" s="139"/>
      <c r="L11" s="140"/>
    </row>
    <row r="12" spans="1:12" s="1" customFormat="1" ht="12.75">
      <c r="A12" s="22"/>
      <c r="B12" s="17"/>
      <c r="C12" s="18"/>
      <c r="D12" s="19"/>
      <c r="E12" s="19"/>
      <c r="F12" s="19"/>
      <c r="G12" s="19"/>
      <c r="H12" s="20"/>
      <c r="I12" s="21"/>
      <c r="K12" s="139"/>
      <c r="L12" s="140"/>
    </row>
    <row r="13" spans="1:12" s="1" customFormat="1" ht="12.75">
      <c r="A13" s="22"/>
      <c r="B13" s="17"/>
      <c r="C13" s="18"/>
      <c r="D13" s="19"/>
      <c r="E13" s="19"/>
      <c r="F13" s="19"/>
      <c r="G13" s="19"/>
      <c r="H13" s="20"/>
      <c r="I13" s="21"/>
      <c r="K13" s="141"/>
      <c r="L13" s="141"/>
    </row>
    <row r="14" spans="1:12" s="1" customFormat="1" ht="12.75">
      <c r="A14" s="22"/>
      <c r="B14" s="17"/>
      <c r="C14" s="18"/>
      <c r="D14" s="19"/>
      <c r="E14" s="19"/>
      <c r="F14" s="19"/>
      <c r="G14" s="19"/>
      <c r="H14" s="20"/>
      <c r="I14" s="21"/>
      <c r="K14" s="141"/>
      <c r="L14" s="141"/>
    </row>
    <row r="15" spans="1:12" s="1" customFormat="1" ht="12.75">
      <c r="A15" s="22"/>
      <c r="B15" s="17"/>
      <c r="C15" s="18"/>
      <c r="D15" s="19"/>
      <c r="E15" s="19"/>
      <c r="F15" s="19"/>
      <c r="G15" s="19"/>
      <c r="H15" s="20"/>
      <c r="I15" s="21"/>
      <c r="K15" s="141"/>
      <c r="L15" s="141"/>
    </row>
    <row r="16" spans="1:12" s="1" customFormat="1" ht="13.5" thickBot="1">
      <c r="A16" s="23"/>
      <c r="B16" s="17"/>
      <c r="C16" s="24"/>
      <c r="D16" s="25"/>
      <c r="E16" s="25"/>
      <c r="F16" s="25"/>
      <c r="G16" s="25"/>
      <c r="H16" s="26"/>
      <c r="I16" s="27"/>
      <c r="K16" s="141"/>
      <c r="L16" s="107"/>
    </row>
    <row r="17" spans="1:12" s="1" customFormat="1" ht="30" customHeight="1" thickBot="1">
      <c r="A17" s="28" t="s">
        <v>21</v>
      </c>
      <c r="B17" s="144">
        <v>8356813</v>
      </c>
      <c r="C17" s="29">
        <v>1427512</v>
      </c>
      <c r="D17" s="30">
        <v>328045</v>
      </c>
      <c r="E17" s="31">
        <v>60000</v>
      </c>
      <c r="F17" s="30">
        <v>0</v>
      </c>
      <c r="G17" s="31">
        <v>89000</v>
      </c>
      <c r="H17" s="30">
        <v>0</v>
      </c>
      <c r="I17" s="32">
        <v>0</v>
      </c>
      <c r="K17" s="141"/>
      <c r="L17" s="141"/>
    </row>
    <row r="18" spans="1:12" s="1" customFormat="1" ht="30" customHeight="1" thickBot="1">
      <c r="A18" s="28" t="s">
        <v>22</v>
      </c>
      <c r="B18" s="174">
        <f>(B17+C17+D17+E17+F17+G17+H17)</f>
        <v>10261370</v>
      </c>
      <c r="C18" s="175"/>
      <c r="D18" s="175"/>
      <c r="E18" s="175"/>
      <c r="F18" s="175"/>
      <c r="G18" s="175"/>
      <c r="H18" s="175"/>
      <c r="I18" s="176"/>
      <c r="K18" s="142"/>
      <c r="L18" s="143"/>
    </row>
    <row r="19" spans="1:9" ht="12.75">
      <c r="A19" s="12"/>
      <c r="B19" s="12"/>
      <c r="C19" s="12"/>
      <c r="D19" s="12"/>
      <c r="E19" s="13"/>
      <c r="F19" s="33"/>
      <c r="I19" s="16"/>
    </row>
    <row r="20" spans="1:9" ht="13.5" customHeight="1" thickBot="1">
      <c r="A20" s="15"/>
      <c r="B20" s="15"/>
      <c r="C20" s="1"/>
      <c r="D20" s="1"/>
      <c r="E20" s="1"/>
      <c r="F20" s="1"/>
      <c r="G20" s="1"/>
      <c r="H20" s="1"/>
      <c r="I20" s="16" t="s">
        <v>11</v>
      </c>
    </row>
    <row r="21" spans="1:9" ht="30" customHeight="1" thickBot="1">
      <c r="A21" s="168" t="s">
        <v>104</v>
      </c>
      <c r="B21" s="169"/>
      <c r="C21" s="169"/>
      <c r="D21" s="169"/>
      <c r="E21" s="169"/>
      <c r="F21" s="169"/>
      <c r="G21" s="169"/>
      <c r="H21" s="169"/>
      <c r="I21" s="170"/>
    </row>
    <row r="22" spans="1:9" ht="48" customHeight="1">
      <c r="A22" s="95" t="s">
        <v>12</v>
      </c>
      <c r="B22" s="164" t="s">
        <v>14</v>
      </c>
      <c r="C22" s="165"/>
      <c r="D22" s="162" t="s">
        <v>15</v>
      </c>
      <c r="E22" s="166" t="s">
        <v>16</v>
      </c>
      <c r="F22" s="166" t="s">
        <v>17</v>
      </c>
      <c r="G22" s="166" t="s">
        <v>18</v>
      </c>
      <c r="H22" s="166" t="s">
        <v>19</v>
      </c>
      <c r="I22" s="171" t="s">
        <v>20</v>
      </c>
    </row>
    <row r="23" spans="1:9" ht="72.75" customHeight="1" thickBot="1">
      <c r="A23" s="96" t="s">
        <v>13</v>
      </c>
      <c r="B23" s="104" t="s">
        <v>67</v>
      </c>
      <c r="C23" s="105" t="s">
        <v>68</v>
      </c>
      <c r="D23" s="163"/>
      <c r="E23" s="167"/>
      <c r="F23" s="167"/>
      <c r="G23" s="167"/>
      <c r="H23" s="167"/>
      <c r="I23" s="172"/>
    </row>
    <row r="24" spans="1:9" ht="12.75">
      <c r="A24" s="3" t="s">
        <v>103</v>
      </c>
      <c r="B24" s="138">
        <v>8356813</v>
      </c>
      <c r="C24" s="4"/>
      <c r="D24" s="5"/>
      <c r="E24" s="6"/>
      <c r="F24" s="7"/>
      <c r="G24" s="7"/>
      <c r="H24" s="8"/>
      <c r="I24" s="9"/>
    </row>
    <row r="25" spans="1:9" ht="12.75">
      <c r="A25" s="17">
        <v>641</v>
      </c>
      <c r="B25" s="117"/>
      <c r="C25" s="18"/>
      <c r="D25" s="19"/>
      <c r="E25" s="19"/>
      <c r="F25" s="19"/>
      <c r="G25" s="19"/>
      <c r="H25" s="20"/>
      <c r="I25" s="21"/>
    </row>
    <row r="26" spans="1:9" ht="12.75">
      <c r="A26" s="17">
        <v>652</v>
      </c>
      <c r="B26" s="114"/>
      <c r="C26" s="18"/>
      <c r="D26" s="19"/>
      <c r="E26" s="19">
        <v>60000</v>
      </c>
      <c r="F26" s="19"/>
      <c r="G26" s="19"/>
      <c r="H26" s="20"/>
      <c r="I26" s="21"/>
    </row>
    <row r="27" spans="1:9" ht="12.75">
      <c r="A27" s="17">
        <v>661</v>
      </c>
      <c r="B27" s="117"/>
      <c r="C27" s="18"/>
      <c r="D27" s="19">
        <v>328045</v>
      </c>
      <c r="E27" s="19"/>
      <c r="F27" s="19"/>
      <c r="G27" s="19"/>
      <c r="H27" s="20"/>
      <c r="I27" s="21"/>
    </row>
    <row r="28" spans="1:9" ht="12.75">
      <c r="A28" s="17">
        <v>663</v>
      </c>
      <c r="B28" s="114"/>
      <c r="C28" s="18"/>
      <c r="D28" s="19"/>
      <c r="E28" s="19"/>
      <c r="F28" s="19"/>
      <c r="G28" s="19">
        <v>89000</v>
      </c>
      <c r="H28" s="20"/>
      <c r="I28" s="21"/>
    </row>
    <row r="29" spans="1:9" ht="12.75">
      <c r="A29" s="17" t="s">
        <v>102</v>
      </c>
      <c r="B29" s="118"/>
      <c r="C29" s="18">
        <v>1427512</v>
      </c>
      <c r="D29" s="19"/>
      <c r="E29" s="19"/>
      <c r="F29" s="19"/>
      <c r="G29" s="19"/>
      <c r="H29" s="20"/>
      <c r="I29" s="21"/>
    </row>
    <row r="30" spans="1:9" ht="12.75">
      <c r="A30" s="22"/>
      <c r="B30" s="118"/>
      <c r="C30" s="18"/>
      <c r="D30" s="19"/>
      <c r="E30" s="19"/>
      <c r="F30" s="19"/>
      <c r="G30" s="19"/>
      <c r="H30" s="20"/>
      <c r="I30" s="21"/>
    </row>
    <row r="31" spans="1:9" ht="12.75">
      <c r="A31" s="22"/>
      <c r="B31" s="118"/>
      <c r="C31" s="18"/>
      <c r="D31" s="19"/>
      <c r="E31" s="19"/>
      <c r="F31" s="19"/>
      <c r="G31" s="19"/>
      <c r="H31" s="20"/>
      <c r="I31" s="21"/>
    </row>
    <row r="32" spans="1:10" s="1" customFormat="1" ht="30" customHeight="1">
      <c r="A32" s="22"/>
      <c r="B32" s="118"/>
      <c r="C32" s="18"/>
      <c r="D32" s="19"/>
      <c r="E32" s="19"/>
      <c r="F32" s="19"/>
      <c r="G32" s="19"/>
      <c r="H32" s="20"/>
      <c r="I32" s="21"/>
      <c r="J32" s="107"/>
    </row>
    <row r="33" spans="1:10" s="1" customFormat="1" ht="28.5" customHeight="1" thickBot="1">
      <c r="A33" s="23"/>
      <c r="B33" s="119"/>
      <c r="C33" s="24"/>
      <c r="D33" s="25"/>
      <c r="E33" s="25"/>
      <c r="F33" s="25"/>
      <c r="G33" s="25"/>
      <c r="H33" s="26"/>
      <c r="I33" s="27"/>
      <c r="J33" s="107"/>
    </row>
    <row r="34" spans="1:9" ht="34.5" customHeight="1" thickBot="1">
      <c r="A34" s="28"/>
      <c r="B34" s="120">
        <f>B24</f>
        <v>8356813</v>
      </c>
      <c r="C34" s="29">
        <v>1427512</v>
      </c>
      <c r="D34" s="30">
        <v>328045</v>
      </c>
      <c r="E34" s="31">
        <v>60000</v>
      </c>
      <c r="F34" s="30">
        <v>0</v>
      </c>
      <c r="G34" s="31">
        <v>89000</v>
      </c>
      <c r="H34" s="30">
        <v>0</v>
      </c>
      <c r="I34" s="32">
        <v>0</v>
      </c>
    </row>
    <row r="35" spans="1:9" ht="39" thickBot="1">
      <c r="A35" s="28" t="s">
        <v>91</v>
      </c>
      <c r="B35" s="174">
        <f>B34+C34+D34+E34+F34+G34+H34+I34</f>
        <v>10261370</v>
      </c>
      <c r="C35" s="177"/>
      <c r="D35" s="177"/>
      <c r="E35" s="177"/>
      <c r="F35" s="177"/>
      <c r="G35" s="177"/>
      <c r="H35" s="177"/>
      <c r="I35" s="178"/>
    </row>
    <row r="36" spans="1:9" ht="12.75">
      <c r="A36" s="106"/>
      <c r="B36" s="106"/>
      <c r="C36" s="99"/>
      <c r="D36" s="99"/>
      <c r="E36" s="99"/>
      <c r="F36" s="99"/>
      <c r="G36" s="99"/>
      <c r="H36" s="99"/>
      <c r="I36" s="99"/>
    </row>
    <row r="37" spans="1:9" ht="13.5" thickBot="1">
      <c r="A37" s="15"/>
      <c r="B37" s="15"/>
      <c r="C37" s="1"/>
      <c r="D37" s="1"/>
      <c r="E37" s="1"/>
      <c r="F37" s="1"/>
      <c r="G37" s="1"/>
      <c r="H37" s="1"/>
      <c r="I37" s="16" t="s">
        <v>11</v>
      </c>
    </row>
    <row r="38" spans="1:9" ht="30" customHeight="1" thickBot="1">
      <c r="A38" s="168" t="s">
        <v>105</v>
      </c>
      <c r="B38" s="169"/>
      <c r="C38" s="169"/>
      <c r="D38" s="169"/>
      <c r="E38" s="169"/>
      <c r="F38" s="169"/>
      <c r="G38" s="169"/>
      <c r="H38" s="169"/>
      <c r="I38" s="170"/>
    </row>
    <row r="39" spans="1:9" ht="48" customHeight="1">
      <c r="A39" s="95" t="s">
        <v>12</v>
      </c>
      <c r="B39" s="164" t="s">
        <v>14</v>
      </c>
      <c r="C39" s="165"/>
      <c r="D39" s="162" t="s">
        <v>15</v>
      </c>
      <c r="E39" s="166" t="s">
        <v>16</v>
      </c>
      <c r="F39" s="166" t="s">
        <v>17</v>
      </c>
      <c r="G39" s="166" t="s">
        <v>18</v>
      </c>
      <c r="H39" s="166" t="s">
        <v>19</v>
      </c>
      <c r="I39" s="171" t="s">
        <v>20</v>
      </c>
    </row>
    <row r="40" spans="1:9" ht="72.75" customHeight="1" thickBot="1">
      <c r="A40" s="96" t="s">
        <v>13</v>
      </c>
      <c r="B40" s="104" t="s">
        <v>67</v>
      </c>
      <c r="C40" s="105" t="s">
        <v>68</v>
      </c>
      <c r="D40" s="163"/>
      <c r="E40" s="167"/>
      <c r="F40" s="167"/>
      <c r="G40" s="167"/>
      <c r="H40" s="167"/>
      <c r="I40" s="172"/>
    </row>
    <row r="41" spans="1:9" ht="13.5" customHeight="1">
      <c r="A41" s="3" t="s">
        <v>103</v>
      </c>
      <c r="B41" s="138">
        <v>8356813</v>
      </c>
      <c r="C41" s="4"/>
      <c r="D41" s="5"/>
      <c r="E41" s="113"/>
      <c r="F41" s="7"/>
      <c r="G41" s="7"/>
      <c r="H41" s="8"/>
      <c r="I41" s="9"/>
    </row>
    <row r="42" spans="1:9" ht="13.5" customHeight="1">
      <c r="A42" s="17">
        <v>641</v>
      </c>
      <c r="B42" s="100"/>
      <c r="C42" s="108"/>
      <c r="D42" s="19"/>
      <c r="E42" s="109"/>
      <c r="F42" s="110"/>
      <c r="G42" s="110"/>
      <c r="H42" s="111"/>
      <c r="I42" s="112"/>
    </row>
    <row r="43" spans="1:9" ht="13.5" customHeight="1">
      <c r="A43" s="17">
        <v>652</v>
      </c>
      <c r="B43" s="100"/>
      <c r="C43" s="18"/>
      <c r="D43" s="19"/>
      <c r="E43" s="19">
        <v>60000</v>
      </c>
      <c r="F43" s="19"/>
      <c r="G43" s="19"/>
      <c r="H43" s="20"/>
      <c r="I43" s="21"/>
    </row>
    <row r="44" spans="1:9" ht="13.5" customHeight="1">
      <c r="A44" s="17">
        <v>661</v>
      </c>
      <c r="B44" s="114"/>
      <c r="C44" s="18"/>
      <c r="D44" s="19">
        <v>328045</v>
      </c>
      <c r="E44" s="19"/>
      <c r="F44" s="19"/>
      <c r="G44" s="19"/>
      <c r="H44" s="20"/>
      <c r="I44" s="21"/>
    </row>
    <row r="45" spans="1:9" ht="13.5" customHeight="1">
      <c r="A45" s="17">
        <v>663</v>
      </c>
      <c r="B45" s="101"/>
      <c r="C45" s="18"/>
      <c r="D45" s="19"/>
      <c r="E45" s="19"/>
      <c r="F45" s="19"/>
      <c r="G45" s="19">
        <v>89000</v>
      </c>
      <c r="H45" s="20"/>
      <c r="I45" s="21"/>
    </row>
    <row r="46" spans="1:9" ht="13.5" customHeight="1">
      <c r="A46" s="17" t="s">
        <v>102</v>
      </c>
      <c r="B46" s="102"/>
      <c r="C46" s="18">
        <v>1427512</v>
      </c>
      <c r="D46" s="19"/>
      <c r="E46" s="19"/>
      <c r="F46" s="19"/>
      <c r="G46" s="19"/>
      <c r="H46" s="20"/>
      <c r="I46" s="21"/>
    </row>
    <row r="47" spans="1:10" s="1" customFormat="1" ht="30" customHeight="1">
      <c r="A47" s="22"/>
      <c r="B47" s="102"/>
      <c r="C47" s="18"/>
      <c r="D47" s="19"/>
      <c r="E47" s="19"/>
      <c r="F47" s="19"/>
      <c r="G47" s="19"/>
      <c r="H47" s="20"/>
      <c r="I47" s="21"/>
      <c r="J47" s="107"/>
    </row>
    <row r="48" spans="1:10" s="1" customFormat="1" ht="28.5" customHeight="1">
      <c r="A48" s="22"/>
      <c r="B48" s="102"/>
      <c r="C48" s="18"/>
      <c r="D48" s="19"/>
      <c r="E48" s="19"/>
      <c r="F48" s="19"/>
      <c r="G48" s="19"/>
      <c r="H48" s="20"/>
      <c r="I48" s="21"/>
      <c r="J48" s="107"/>
    </row>
    <row r="49" spans="1:9" ht="13.5" customHeight="1">
      <c r="A49" s="22"/>
      <c r="B49" s="102"/>
      <c r="C49" s="18"/>
      <c r="D49" s="19"/>
      <c r="E49" s="19"/>
      <c r="F49" s="19"/>
      <c r="G49" s="19"/>
      <c r="H49" s="20"/>
      <c r="I49" s="21"/>
    </row>
    <row r="50" spans="1:9" ht="13.5" customHeight="1" thickBot="1">
      <c r="A50" s="23"/>
      <c r="B50" s="103"/>
      <c r="C50" s="24"/>
      <c r="D50" s="25"/>
      <c r="E50" s="25"/>
      <c r="F50" s="25"/>
      <c r="G50" s="25"/>
      <c r="H50" s="26"/>
      <c r="I50" s="27"/>
    </row>
    <row r="51" spans="1:9" ht="30" customHeight="1" thickBot="1">
      <c r="A51" s="28" t="s">
        <v>21</v>
      </c>
      <c r="B51" s="120">
        <v>8356813</v>
      </c>
      <c r="C51" s="29">
        <v>1427512</v>
      </c>
      <c r="D51" s="30">
        <v>328045</v>
      </c>
      <c r="E51" s="31">
        <v>60000</v>
      </c>
      <c r="F51" s="30">
        <v>0</v>
      </c>
      <c r="G51" s="31">
        <v>89000</v>
      </c>
      <c r="H51" s="30">
        <v>0</v>
      </c>
      <c r="I51" s="32">
        <v>0</v>
      </c>
    </row>
    <row r="52" spans="1:9" ht="30" customHeight="1" thickBot="1">
      <c r="A52" s="28" t="s">
        <v>111</v>
      </c>
      <c r="B52" s="174">
        <f>B51+C51+D51+E51+F51+G51+H51+I51</f>
        <v>10261370</v>
      </c>
      <c r="C52" s="175"/>
      <c r="D52" s="175"/>
      <c r="E52" s="175"/>
      <c r="F52" s="175"/>
      <c r="G52" s="175"/>
      <c r="H52" s="175"/>
      <c r="I52" s="176"/>
    </row>
    <row r="53" spans="5:6" ht="13.5" customHeight="1">
      <c r="E53" s="35"/>
      <c r="F53" s="36"/>
    </row>
    <row r="54" spans="4:8" ht="28.5" customHeight="1">
      <c r="D54" s="37"/>
      <c r="E54" s="35"/>
      <c r="F54" s="173" t="s">
        <v>114</v>
      </c>
      <c r="G54" s="173"/>
      <c r="H54" s="173"/>
    </row>
    <row r="55" spans="4:6" ht="13.5" customHeight="1">
      <c r="D55" s="37"/>
      <c r="E55" s="35"/>
      <c r="F55" s="40"/>
    </row>
    <row r="56" spans="5:8" ht="13.5" customHeight="1">
      <c r="E56" s="35"/>
      <c r="F56" s="36"/>
      <c r="G56" s="179" t="s">
        <v>115</v>
      </c>
      <c r="H56" s="179"/>
    </row>
    <row r="57" spans="5:8" ht="13.5" customHeight="1">
      <c r="E57" s="35"/>
      <c r="F57" s="44"/>
      <c r="G57" s="179" t="s">
        <v>113</v>
      </c>
      <c r="H57" s="179"/>
    </row>
    <row r="58" spans="5:6" ht="13.5" customHeight="1">
      <c r="E58" s="35"/>
      <c r="F58" s="36"/>
    </row>
    <row r="59" spans="5:6" ht="22.5" customHeight="1">
      <c r="E59" s="35"/>
      <c r="F59" s="46"/>
    </row>
    <row r="60" spans="5:6" ht="13.5" customHeight="1">
      <c r="E60" s="41"/>
      <c r="F60" s="42"/>
    </row>
    <row r="61" spans="3:6" ht="13.5" customHeight="1">
      <c r="C61" s="37"/>
      <c r="E61" s="41"/>
      <c r="F61" s="47"/>
    </row>
    <row r="62" spans="4:6" ht="13.5" customHeight="1">
      <c r="D62" s="37"/>
      <c r="E62" s="41"/>
      <c r="F62" s="48"/>
    </row>
    <row r="63" spans="4:6" ht="13.5" customHeight="1">
      <c r="D63" s="37"/>
      <c r="E63" s="43"/>
      <c r="F63" s="40"/>
    </row>
    <row r="64" spans="5:6" ht="13.5" customHeight="1">
      <c r="E64" s="35"/>
      <c r="F64" s="36"/>
    </row>
    <row r="65" spans="3:6" ht="13.5" customHeight="1">
      <c r="C65" s="37"/>
      <c r="E65" s="35"/>
      <c r="F65" s="38"/>
    </row>
    <row r="66" spans="4:6" ht="13.5" customHeight="1">
      <c r="D66" s="37"/>
      <c r="E66" s="35"/>
      <c r="F66" s="47"/>
    </row>
    <row r="67" spans="4:6" ht="13.5" customHeight="1">
      <c r="D67" s="37"/>
      <c r="E67" s="43"/>
      <c r="F67" s="40"/>
    </row>
    <row r="68" spans="5:6" ht="13.5" customHeight="1">
      <c r="E68" s="41"/>
      <c r="F68" s="36"/>
    </row>
    <row r="69" spans="4:6" ht="13.5" customHeight="1">
      <c r="D69" s="37"/>
      <c r="E69" s="41"/>
      <c r="F69" s="47"/>
    </row>
    <row r="70" spans="5:6" ht="22.5" customHeight="1">
      <c r="E70" s="43"/>
      <c r="F70" s="46"/>
    </row>
    <row r="71" spans="5:6" ht="13.5" customHeight="1">
      <c r="E71" s="35"/>
      <c r="F71" s="36"/>
    </row>
    <row r="72" spans="5:6" ht="13.5" customHeight="1">
      <c r="E72" s="43"/>
      <c r="F72" s="40"/>
    </row>
    <row r="73" spans="5:6" ht="13.5" customHeight="1">
      <c r="E73" s="35"/>
      <c r="F73" s="36"/>
    </row>
    <row r="74" spans="5:6" ht="13.5" customHeight="1">
      <c r="E74" s="35"/>
      <c r="F74" s="36"/>
    </row>
    <row r="75" spans="1:6" ht="13.5" customHeight="1">
      <c r="A75" s="37"/>
      <c r="B75" s="37"/>
      <c r="E75" s="49"/>
      <c r="F75" s="47"/>
    </row>
    <row r="76" spans="3:6" ht="13.5" customHeight="1">
      <c r="C76" s="37"/>
      <c r="D76" s="37"/>
      <c r="E76" s="50"/>
      <c r="F76" s="47"/>
    </row>
    <row r="77" spans="3:6" ht="13.5" customHeight="1">
      <c r="C77" s="37"/>
      <c r="D77" s="37"/>
      <c r="E77" s="50"/>
      <c r="F77" s="38"/>
    </row>
    <row r="78" spans="3:6" ht="13.5" customHeight="1">
      <c r="C78" s="37"/>
      <c r="D78" s="37"/>
      <c r="E78" s="43"/>
      <c r="F78" s="44"/>
    </row>
    <row r="79" spans="5:6" ht="12.75">
      <c r="E79" s="35"/>
      <c r="F79" s="36"/>
    </row>
    <row r="80" spans="3:6" ht="12.75">
      <c r="C80" s="37"/>
      <c r="E80" s="35"/>
      <c r="F80" s="47"/>
    </row>
    <row r="81" spans="4:6" ht="12.75">
      <c r="D81" s="37"/>
      <c r="E81" s="35"/>
      <c r="F81" s="38"/>
    </row>
    <row r="82" spans="4:6" ht="12.75">
      <c r="D82" s="37"/>
      <c r="E82" s="43"/>
      <c r="F82" s="40"/>
    </row>
    <row r="83" spans="5:6" ht="12.75">
      <c r="E83" s="35"/>
      <c r="F83" s="36"/>
    </row>
    <row r="84" spans="5:6" ht="12.75">
      <c r="E84" s="35"/>
      <c r="F84" s="36"/>
    </row>
    <row r="85" spans="5:6" ht="12.75">
      <c r="E85" s="51"/>
      <c r="F85" s="52"/>
    </row>
    <row r="86" spans="5:6" ht="12.75">
      <c r="E86" s="35"/>
      <c r="F86" s="36"/>
    </row>
    <row r="87" spans="5:6" ht="12.75">
      <c r="E87" s="35"/>
      <c r="F87" s="36"/>
    </row>
    <row r="88" spans="5:6" ht="12.75">
      <c r="E88" s="35"/>
      <c r="F88" s="36"/>
    </row>
    <row r="89" spans="5:6" ht="12.75">
      <c r="E89" s="43"/>
      <c r="F89" s="40"/>
    </row>
    <row r="90" spans="5:6" ht="12.75">
      <c r="E90" s="35"/>
      <c r="F90" s="36"/>
    </row>
    <row r="91" spans="5:6" ht="12.75">
      <c r="E91" s="43"/>
      <c r="F91" s="40"/>
    </row>
    <row r="92" spans="5:6" ht="12.75">
      <c r="E92" s="35"/>
      <c r="F92" s="36"/>
    </row>
    <row r="93" spans="5:6" ht="12.75">
      <c r="E93" s="35"/>
      <c r="F93" s="36"/>
    </row>
    <row r="94" spans="5:6" ht="12.75">
      <c r="E94" s="35"/>
      <c r="F94" s="36"/>
    </row>
    <row r="95" spans="5:6" ht="12.75">
      <c r="E95" s="35"/>
      <c r="F95" s="36"/>
    </row>
    <row r="96" spans="1:6" ht="28.5" customHeight="1">
      <c r="A96" s="53"/>
      <c r="B96" s="53"/>
      <c r="C96" s="53"/>
      <c r="D96" s="53"/>
      <c r="E96" s="54"/>
      <c r="F96" s="55"/>
    </row>
    <row r="97" spans="4:6" ht="12.75">
      <c r="D97" s="37"/>
      <c r="E97" s="35"/>
      <c r="F97" s="38"/>
    </row>
    <row r="98" spans="5:6" ht="12.75">
      <c r="E98" s="56"/>
      <c r="F98" s="57"/>
    </row>
    <row r="99" spans="5:6" ht="12.75">
      <c r="E99" s="35"/>
      <c r="F99" s="36"/>
    </row>
    <row r="100" spans="5:6" ht="12.75">
      <c r="E100" s="51"/>
      <c r="F100" s="52"/>
    </row>
    <row r="101" spans="5:6" ht="12.75">
      <c r="E101" s="51"/>
      <c r="F101" s="52"/>
    </row>
    <row r="102" spans="5:6" ht="12.75">
      <c r="E102" s="35"/>
      <c r="F102" s="36"/>
    </row>
    <row r="103" spans="5:6" ht="12.75">
      <c r="E103" s="43"/>
      <c r="F103" s="40"/>
    </row>
    <row r="104" spans="5:6" ht="12.75">
      <c r="E104" s="35"/>
      <c r="F104" s="36"/>
    </row>
    <row r="105" spans="5:6" ht="12.75">
      <c r="E105" s="35"/>
      <c r="F105" s="36"/>
    </row>
    <row r="106" spans="5:6" ht="12.75">
      <c r="E106" s="43"/>
      <c r="F106" s="40"/>
    </row>
    <row r="107" spans="5:6" ht="12.75">
      <c r="E107" s="35"/>
      <c r="F107" s="36"/>
    </row>
    <row r="108" spans="5:6" ht="12.75">
      <c r="E108" s="51"/>
      <c r="F108" s="52"/>
    </row>
    <row r="109" spans="5:6" ht="12.75">
      <c r="E109" s="43"/>
      <c r="F109" s="57"/>
    </row>
    <row r="110" spans="5:6" ht="12.75">
      <c r="E110" s="41"/>
      <c r="F110" s="52"/>
    </row>
    <row r="111" spans="5:6" ht="12.75">
      <c r="E111" s="43"/>
      <c r="F111" s="40"/>
    </row>
    <row r="112" spans="5:6" ht="12.75">
      <c r="E112" s="35"/>
      <c r="F112" s="36"/>
    </row>
    <row r="113" spans="4:6" ht="12.75">
      <c r="D113" s="37"/>
      <c r="E113" s="35"/>
      <c r="F113" s="38"/>
    </row>
    <row r="114" spans="5:6" ht="12.75">
      <c r="E114" s="41"/>
      <c r="F114" s="40"/>
    </row>
    <row r="115" spans="5:6" ht="12.75">
      <c r="E115" s="41"/>
      <c r="F115" s="52"/>
    </row>
    <row r="116" spans="4:6" ht="12.75">
      <c r="D116" s="37"/>
      <c r="E116" s="41"/>
      <c r="F116" s="58"/>
    </row>
    <row r="117" spans="4:6" ht="12.75">
      <c r="D117" s="37"/>
      <c r="E117" s="43"/>
      <c r="F117" s="44"/>
    </row>
    <row r="118" spans="5:6" ht="12.75">
      <c r="E118" s="35"/>
      <c r="F118" s="36"/>
    </row>
    <row r="119" spans="5:6" ht="12.75">
      <c r="E119" s="56"/>
      <c r="F119" s="59"/>
    </row>
    <row r="120" spans="5:6" ht="11.25" customHeight="1">
      <c r="E120" s="51"/>
      <c r="F120" s="52"/>
    </row>
    <row r="121" spans="3:6" ht="24" customHeight="1">
      <c r="C121" s="37"/>
      <c r="E121" s="51"/>
      <c r="F121" s="60"/>
    </row>
    <row r="122" spans="4:6" ht="15" customHeight="1">
      <c r="D122" s="37"/>
      <c r="E122" s="51"/>
      <c r="F122" s="60"/>
    </row>
    <row r="123" spans="5:6" ht="11.25" customHeight="1">
      <c r="E123" s="56"/>
      <c r="F123" s="57"/>
    </row>
    <row r="124" spans="5:6" ht="12.75">
      <c r="E124" s="51"/>
      <c r="F124" s="52"/>
    </row>
    <row r="125" spans="3:6" ht="13.5" customHeight="1">
      <c r="C125" s="37"/>
      <c r="E125" s="51"/>
      <c r="F125" s="61"/>
    </row>
    <row r="126" spans="4:6" ht="12.75" customHeight="1">
      <c r="D126" s="37"/>
      <c r="E126" s="51"/>
      <c r="F126" s="38"/>
    </row>
    <row r="127" spans="4:6" ht="12.75" customHeight="1">
      <c r="D127" s="37"/>
      <c r="E127" s="43"/>
      <c r="F127" s="44"/>
    </row>
    <row r="128" spans="5:6" ht="12.75">
      <c r="E128" s="35"/>
      <c r="F128" s="36"/>
    </row>
    <row r="129" spans="4:6" ht="12.75">
      <c r="D129" s="37"/>
      <c r="E129" s="35"/>
      <c r="F129" s="58"/>
    </row>
    <row r="130" spans="5:6" ht="12.75">
      <c r="E130" s="56"/>
      <c r="F130" s="57"/>
    </row>
    <row r="131" spans="5:6" ht="12.75">
      <c r="E131" s="51"/>
      <c r="F131" s="52"/>
    </row>
    <row r="132" spans="5:6" ht="12.75">
      <c r="E132" s="35"/>
      <c r="F132" s="36"/>
    </row>
    <row r="133" spans="1:6" ht="19.5" customHeight="1">
      <c r="A133" s="62"/>
      <c r="B133" s="62"/>
      <c r="C133" s="12"/>
      <c r="D133" s="12"/>
      <c r="E133" s="12"/>
      <c r="F133" s="47"/>
    </row>
    <row r="134" spans="1:6" ht="15" customHeight="1">
      <c r="A134" s="37"/>
      <c r="B134" s="37"/>
      <c r="E134" s="49"/>
      <c r="F134" s="47"/>
    </row>
    <row r="135" spans="1:6" ht="12.75">
      <c r="A135" s="37"/>
      <c r="B135" s="37"/>
      <c r="C135" s="37"/>
      <c r="E135" s="49"/>
      <c r="F135" s="38"/>
    </row>
    <row r="136" spans="4:6" ht="12.75">
      <c r="D136" s="37"/>
      <c r="E136" s="35"/>
      <c r="F136" s="47"/>
    </row>
    <row r="137" spans="5:6" ht="12.75">
      <c r="E137" s="39"/>
      <c r="F137" s="40"/>
    </row>
    <row r="138" spans="3:6" ht="12.75">
      <c r="C138" s="37"/>
      <c r="E138" s="35"/>
      <c r="F138" s="38"/>
    </row>
    <row r="139" spans="4:6" ht="12.75">
      <c r="D139" s="37"/>
      <c r="E139" s="35"/>
      <c r="F139" s="38"/>
    </row>
    <row r="140" spans="5:6" ht="12.75">
      <c r="E140" s="43"/>
      <c r="F140" s="44"/>
    </row>
    <row r="141" spans="4:6" ht="22.5" customHeight="1">
      <c r="D141" s="37"/>
      <c r="E141" s="35"/>
      <c r="F141" s="45"/>
    </row>
    <row r="142" spans="5:6" ht="12.75">
      <c r="E142" s="35"/>
      <c r="F142" s="44"/>
    </row>
    <row r="143" spans="3:6" ht="12.75">
      <c r="C143" s="37"/>
      <c r="E143" s="41"/>
      <c r="F143" s="47"/>
    </row>
    <row r="144" spans="4:6" ht="12.75">
      <c r="D144" s="37"/>
      <c r="E144" s="41"/>
      <c r="F144" s="48"/>
    </row>
    <row r="145" spans="5:6" ht="12.75">
      <c r="E145" s="43"/>
      <c r="F145" s="40"/>
    </row>
    <row r="146" spans="1:6" ht="13.5" customHeight="1">
      <c r="A146" s="37"/>
      <c r="B146" s="37"/>
      <c r="E146" s="49"/>
      <c r="F146" s="47"/>
    </row>
    <row r="147" spans="3:6" ht="13.5" customHeight="1">
      <c r="C147" s="37"/>
      <c r="E147" s="35"/>
      <c r="F147" s="47"/>
    </row>
    <row r="148" spans="4:6" ht="13.5" customHeight="1">
      <c r="D148" s="37"/>
      <c r="E148" s="35"/>
      <c r="F148" s="38"/>
    </row>
    <row r="149" spans="4:6" ht="12.75">
      <c r="D149" s="37"/>
      <c r="E149" s="43"/>
      <c r="F149" s="40"/>
    </row>
    <row r="150" spans="4:6" ht="12.75">
      <c r="D150" s="37"/>
      <c r="E150" s="35"/>
      <c r="F150" s="38"/>
    </row>
    <row r="151" spans="5:6" ht="12.75">
      <c r="E151" s="56"/>
      <c r="F151" s="57"/>
    </row>
    <row r="152" spans="4:6" ht="12.75">
      <c r="D152" s="37"/>
      <c r="E152" s="41"/>
      <c r="F152" s="58"/>
    </row>
    <row r="153" spans="4:6" ht="12.75">
      <c r="D153" s="37"/>
      <c r="E153" s="43"/>
      <c r="F153" s="44"/>
    </row>
    <row r="154" spans="5:6" ht="12.75">
      <c r="E154" s="56"/>
      <c r="F154" s="63"/>
    </row>
    <row r="155" spans="3:6" ht="12.75">
      <c r="C155" s="37"/>
      <c r="E155" s="51"/>
      <c r="F155" s="61"/>
    </row>
    <row r="156" spans="4:6" ht="12.75">
      <c r="D156" s="37"/>
      <c r="E156" s="51"/>
      <c r="F156" s="38"/>
    </row>
    <row r="157" spans="4:6" ht="12.75">
      <c r="D157" s="37"/>
      <c r="E157" s="43"/>
      <c r="F157" s="44"/>
    </row>
    <row r="158" spans="4:6" ht="12.75">
      <c r="D158" s="37"/>
      <c r="E158" s="43"/>
      <c r="F158" s="44"/>
    </row>
    <row r="159" spans="5:6" ht="12.75">
      <c r="E159" s="35"/>
      <c r="F159" s="36"/>
    </row>
    <row r="160" spans="1:6" s="64" customFormat="1" ht="18" customHeight="1">
      <c r="A160" s="180"/>
      <c r="B160" s="180"/>
      <c r="C160" s="181"/>
      <c r="D160" s="181"/>
      <c r="E160" s="181"/>
      <c r="F160" s="181"/>
    </row>
    <row r="161" spans="1:6" ht="28.5" customHeight="1">
      <c r="A161" s="53"/>
      <c r="B161" s="53"/>
      <c r="C161" s="53"/>
      <c r="D161" s="53"/>
      <c r="E161" s="54"/>
      <c r="F161" s="55"/>
    </row>
    <row r="163" spans="1:6" ht="15.75">
      <c r="A163" s="66"/>
      <c r="B163" s="66"/>
      <c r="C163" s="37"/>
      <c r="D163" s="37"/>
      <c r="E163" s="67"/>
      <c r="F163" s="11"/>
    </row>
    <row r="164" spans="1:6" ht="12.75">
      <c r="A164" s="37"/>
      <c r="B164" s="37"/>
      <c r="C164" s="37"/>
      <c r="D164" s="37"/>
      <c r="E164" s="67"/>
      <c r="F164" s="11"/>
    </row>
    <row r="165" spans="1:6" ht="17.25" customHeight="1">
      <c r="A165" s="37"/>
      <c r="B165" s="37"/>
      <c r="C165" s="37"/>
      <c r="D165" s="37"/>
      <c r="E165" s="67"/>
      <c r="F165" s="11"/>
    </row>
    <row r="166" spans="1:6" ht="13.5" customHeight="1">
      <c r="A166" s="37"/>
      <c r="B166" s="37"/>
      <c r="C166" s="37"/>
      <c r="D166" s="37"/>
      <c r="E166" s="67"/>
      <c r="F166" s="11"/>
    </row>
    <row r="167" spans="1:6" ht="12.75">
      <c r="A167" s="37"/>
      <c r="B167" s="37"/>
      <c r="C167" s="37"/>
      <c r="D167" s="37"/>
      <c r="E167" s="67"/>
      <c r="F167" s="11"/>
    </row>
    <row r="168" spans="1:4" ht="12.75">
      <c r="A168" s="37"/>
      <c r="B168" s="37"/>
      <c r="C168" s="37"/>
      <c r="D168" s="37"/>
    </row>
    <row r="169" spans="1:6" ht="12.75">
      <c r="A169" s="37"/>
      <c r="B169" s="37"/>
      <c r="C169" s="37"/>
      <c r="D169" s="37"/>
      <c r="E169" s="67"/>
      <c r="F169" s="11"/>
    </row>
    <row r="170" spans="1:6" ht="12.75">
      <c r="A170" s="37"/>
      <c r="B170" s="37"/>
      <c r="C170" s="37"/>
      <c r="D170" s="37"/>
      <c r="E170" s="67"/>
      <c r="F170" s="68"/>
    </row>
    <row r="171" spans="1:6" ht="12.75">
      <c r="A171" s="37"/>
      <c r="B171" s="37"/>
      <c r="C171" s="37"/>
      <c r="D171" s="37"/>
      <c r="E171" s="67"/>
      <c r="F171" s="11"/>
    </row>
    <row r="172" spans="1:6" ht="22.5" customHeight="1">
      <c r="A172" s="37"/>
      <c r="B172" s="37"/>
      <c r="C172" s="37"/>
      <c r="D172" s="37"/>
      <c r="E172" s="67"/>
      <c r="F172" s="45"/>
    </row>
    <row r="173" spans="5:6" ht="22.5" customHeight="1">
      <c r="E173" s="43"/>
      <c r="F173" s="46"/>
    </row>
  </sheetData>
  <sheetProtection/>
  <mergeCells count="32">
    <mergeCell ref="A160:F160"/>
    <mergeCell ref="B4:C4"/>
    <mergeCell ref="H22:H23"/>
    <mergeCell ref="I22:I23"/>
    <mergeCell ref="E39:E40"/>
    <mergeCell ref="F39:F40"/>
    <mergeCell ref="B35:I35"/>
    <mergeCell ref="B52:I52"/>
    <mergeCell ref="G56:H56"/>
    <mergeCell ref="G57:H57"/>
    <mergeCell ref="A3:I3"/>
    <mergeCell ref="G4:G5"/>
    <mergeCell ref="A38:I38"/>
    <mergeCell ref="B39:C39"/>
    <mergeCell ref="F54:H54"/>
    <mergeCell ref="G22:G23"/>
    <mergeCell ref="G39:G40"/>
    <mergeCell ref="A1:I1"/>
    <mergeCell ref="B18:I18"/>
    <mergeCell ref="D4:D5"/>
    <mergeCell ref="E4:E5"/>
    <mergeCell ref="F4:F5"/>
    <mergeCell ref="D39:D40"/>
    <mergeCell ref="B22:C22"/>
    <mergeCell ref="H4:H5"/>
    <mergeCell ref="D22:D23"/>
    <mergeCell ref="E22:E23"/>
    <mergeCell ref="A21:I21"/>
    <mergeCell ref="I4:I5"/>
    <mergeCell ref="H39:H40"/>
    <mergeCell ref="F22:F23"/>
    <mergeCell ref="I39:I40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90" r:id="rId2"/>
  <headerFooter alignWithMargins="0">
    <oddFooter>&amp;R&amp;P</oddFooter>
  </headerFooter>
  <rowBreaks count="4" manualBreakCount="4">
    <brk id="18" max="255" man="1"/>
    <brk id="36" max="255" man="1"/>
    <brk id="62" max="255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0"/>
  <sheetViews>
    <sheetView view="pageLayout" workbookViewId="0" topLeftCell="A1">
      <selection activeCell="A21" sqref="A21"/>
    </sheetView>
  </sheetViews>
  <sheetFormatPr defaultColWidth="11.421875" defaultRowHeight="12.75"/>
  <cols>
    <col min="1" max="1" width="8.7109375" style="91" customWidth="1"/>
    <col min="2" max="2" width="31.140625" style="93" customWidth="1"/>
    <col min="3" max="3" width="14.28125" style="2" customWidth="1"/>
    <col min="4" max="4" width="11.7109375" style="2" bestFit="1" customWidth="1"/>
    <col min="5" max="5" width="11.421875" style="2" customWidth="1"/>
    <col min="6" max="6" width="11.140625" style="2" customWidth="1"/>
    <col min="7" max="7" width="11.7109375" style="2" customWidth="1"/>
    <col min="8" max="8" width="8.7109375" style="2" customWidth="1"/>
    <col min="9" max="9" width="9.00390625" style="2" customWidth="1"/>
    <col min="10" max="10" width="8.57421875" style="2" customWidth="1"/>
    <col min="11" max="11" width="6.8515625" style="2" customWidth="1"/>
    <col min="12" max="13" width="12.7109375" style="2" bestFit="1" customWidth="1"/>
    <col min="14" max="16384" width="11.421875" style="10" customWidth="1"/>
  </cols>
  <sheetData>
    <row r="1" spans="1:13" ht="24" customHeight="1">
      <c r="A1" s="195" t="s">
        <v>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s="11" customFormat="1" ht="61.5" customHeight="1">
      <c r="A2" s="186" t="s">
        <v>24</v>
      </c>
      <c r="B2" s="186" t="s">
        <v>25</v>
      </c>
      <c r="C2" s="188" t="s">
        <v>110</v>
      </c>
      <c r="D2" s="186" t="s">
        <v>14</v>
      </c>
      <c r="E2" s="186"/>
      <c r="F2" s="186" t="s">
        <v>15</v>
      </c>
      <c r="G2" s="186" t="s">
        <v>16</v>
      </c>
      <c r="H2" s="186" t="s">
        <v>17</v>
      </c>
      <c r="I2" s="186" t="s">
        <v>26</v>
      </c>
      <c r="J2" s="186" t="s">
        <v>19</v>
      </c>
      <c r="K2" s="186" t="s">
        <v>73</v>
      </c>
      <c r="L2" s="188" t="s">
        <v>42</v>
      </c>
      <c r="M2" s="188" t="s">
        <v>79</v>
      </c>
    </row>
    <row r="3" spans="1:13" s="11" customFormat="1" ht="39" customHeight="1">
      <c r="A3" s="187"/>
      <c r="B3" s="187"/>
      <c r="C3" s="187"/>
      <c r="D3" s="94" t="s">
        <v>67</v>
      </c>
      <c r="E3" s="94" t="s">
        <v>68</v>
      </c>
      <c r="F3" s="187"/>
      <c r="G3" s="187"/>
      <c r="H3" s="187"/>
      <c r="I3" s="187"/>
      <c r="J3" s="187"/>
      <c r="K3" s="187"/>
      <c r="L3" s="187"/>
      <c r="M3" s="187"/>
    </row>
    <row r="4" spans="1:13" ht="12.75">
      <c r="A4" s="123"/>
      <c r="B4" s="124"/>
      <c r="C4" s="125"/>
      <c r="D4" s="146"/>
      <c r="E4" s="125"/>
      <c r="F4" s="125"/>
      <c r="G4" s="146"/>
      <c r="H4" s="125"/>
      <c r="I4" s="146"/>
      <c r="J4" s="125"/>
      <c r="K4" s="125"/>
      <c r="L4" s="146"/>
      <c r="M4" s="146"/>
    </row>
    <row r="5" spans="1:13" s="11" customFormat="1" ht="12.75">
      <c r="A5" s="123"/>
      <c r="B5" s="126" t="s">
        <v>74</v>
      </c>
      <c r="C5" s="145">
        <f>(D5+E5+F5+G5+H5+I5)</f>
        <v>10261369.65</v>
      </c>
      <c r="D5" s="145">
        <v>8356813</v>
      </c>
      <c r="E5" s="145">
        <v>1427511.65</v>
      </c>
      <c r="F5" s="145">
        <v>328045</v>
      </c>
      <c r="G5" s="145">
        <v>60000</v>
      </c>
      <c r="H5" s="128"/>
      <c r="I5" s="145">
        <v>89000</v>
      </c>
      <c r="J5" s="127"/>
      <c r="K5" s="127"/>
      <c r="L5" s="145">
        <f>C5</f>
        <v>10261369.65</v>
      </c>
      <c r="M5" s="145">
        <f>C5</f>
        <v>10261369.65</v>
      </c>
    </row>
    <row r="6" spans="1:13" ht="12.75">
      <c r="A6" s="123"/>
      <c r="B6" s="124" t="s">
        <v>93</v>
      </c>
      <c r="C6" s="145">
        <f>(D6+E6+F6+G6+H6+I6)</f>
        <v>0</v>
      </c>
      <c r="D6" s="125"/>
      <c r="E6" s="125"/>
      <c r="F6" s="146"/>
      <c r="G6" s="146"/>
      <c r="H6" s="125"/>
      <c r="I6" s="146"/>
      <c r="J6" s="125"/>
      <c r="K6" s="125"/>
      <c r="L6" s="145">
        <f aca="true" t="shared" si="0" ref="L6:L69">C6</f>
        <v>0</v>
      </c>
      <c r="M6" s="145">
        <f aca="true" t="shared" si="1" ref="M6:M69">C6</f>
        <v>0</v>
      </c>
    </row>
    <row r="7" spans="1:13" ht="12.75">
      <c r="A7" s="134"/>
      <c r="B7" s="135"/>
      <c r="C7" s="145">
        <f>(D7+E7+F7+G7+H7+I7)</f>
        <v>0</v>
      </c>
      <c r="D7" s="125"/>
      <c r="E7" s="125"/>
      <c r="F7" s="146"/>
      <c r="G7" s="146"/>
      <c r="H7" s="125"/>
      <c r="I7" s="146"/>
      <c r="J7" s="125"/>
      <c r="K7" s="125"/>
      <c r="L7" s="145">
        <f t="shared" si="0"/>
        <v>0</v>
      </c>
      <c r="M7" s="145">
        <f t="shared" si="1"/>
        <v>0</v>
      </c>
    </row>
    <row r="8" spans="1:13" s="11" customFormat="1" ht="13.5" customHeight="1">
      <c r="A8" s="184" t="s">
        <v>75</v>
      </c>
      <c r="B8" s="191"/>
      <c r="C8" s="145">
        <f>(D8+E8+F8+G8+H8+I8)</f>
        <v>8356813</v>
      </c>
      <c r="D8" s="145">
        <v>8356813</v>
      </c>
      <c r="E8" s="128"/>
      <c r="F8" s="145"/>
      <c r="G8" s="145"/>
      <c r="H8" s="128"/>
      <c r="I8" s="145"/>
      <c r="J8" s="128"/>
      <c r="K8" s="128"/>
      <c r="L8" s="145">
        <f t="shared" si="0"/>
        <v>8356813</v>
      </c>
      <c r="M8" s="145">
        <f t="shared" si="1"/>
        <v>8356813</v>
      </c>
    </row>
    <row r="9" spans="1:13" s="92" customFormat="1" ht="30.75" customHeight="1">
      <c r="A9" s="184" t="s">
        <v>76</v>
      </c>
      <c r="B9" s="185"/>
      <c r="C9" s="145">
        <f>(D9+E9+F9+G9+H9+I9)</f>
        <v>8356813</v>
      </c>
      <c r="D9" s="145">
        <v>8356813</v>
      </c>
      <c r="E9" s="132"/>
      <c r="F9" s="147"/>
      <c r="G9" s="147"/>
      <c r="H9" s="132"/>
      <c r="I9" s="147"/>
      <c r="J9" s="132"/>
      <c r="K9" s="132"/>
      <c r="L9" s="145">
        <f t="shared" si="0"/>
        <v>8356813</v>
      </c>
      <c r="M9" s="145">
        <f t="shared" si="1"/>
        <v>8356813</v>
      </c>
    </row>
    <row r="10" spans="1:13" s="11" customFormat="1" ht="12.75">
      <c r="A10" s="123">
        <v>3</v>
      </c>
      <c r="B10" s="129" t="s">
        <v>27</v>
      </c>
      <c r="C10" s="145">
        <f aca="true" t="shared" si="2" ref="C10:C73">(D10+E10+F10+G10+H10+I10)</f>
        <v>8356813</v>
      </c>
      <c r="D10" s="145">
        <v>8356813</v>
      </c>
      <c r="E10" s="128"/>
      <c r="F10" s="145"/>
      <c r="G10" s="145"/>
      <c r="H10" s="128"/>
      <c r="I10" s="145"/>
      <c r="J10" s="128"/>
      <c r="K10" s="128"/>
      <c r="L10" s="145">
        <f t="shared" si="0"/>
        <v>8356813</v>
      </c>
      <c r="M10" s="145">
        <f t="shared" si="1"/>
        <v>8356813</v>
      </c>
    </row>
    <row r="11" spans="1:13" s="11" customFormat="1" ht="12.75">
      <c r="A11" s="123">
        <v>31</v>
      </c>
      <c r="B11" s="129" t="s">
        <v>28</v>
      </c>
      <c r="C11" s="145">
        <f t="shared" si="2"/>
        <v>8335000</v>
      </c>
      <c r="D11" s="145">
        <v>8335000</v>
      </c>
      <c r="E11" s="128"/>
      <c r="F11" s="145"/>
      <c r="G11" s="145"/>
      <c r="H11" s="128"/>
      <c r="I11" s="145"/>
      <c r="J11" s="128"/>
      <c r="K11" s="128"/>
      <c r="L11" s="145">
        <f t="shared" si="0"/>
        <v>8335000</v>
      </c>
      <c r="M11" s="145">
        <f t="shared" si="1"/>
        <v>8335000</v>
      </c>
    </row>
    <row r="12" spans="1:13" ht="12.75">
      <c r="A12" s="123">
        <v>311</v>
      </c>
      <c r="B12" s="129" t="s">
        <v>29</v>
      </c>
      <c r="C12" s="145">
        <f t="shared" si="2"/>
        <v>7070000</v>
      </c>
      <c r="D12" s="145">
        <v>7070000</v>
      </c>
      <c r="E12" s="146"/>
      <c r="F12" s="146"/>
      <c r="G12" s="146"/>
      <c r="H12" s="131"/>
      <c r="I12" s="146"/>
      <c r="J12" s="131"/>
      <c r="K12" s="131"/>
      <c r="L12" s="145">
        <f t="shared" si="0"/>
        <v>7070000</v>
      </c>
      <c r="M12" s="145">
        <f t="shared" si="1"/>
        <v>7070000</v>
      </c>
    </row>
    <row r="13" spans="1:13" ht="12.75" hidden="1">
      <c r="A13" s="130">
        <v>3111</v>
      </c>
      <c r="B13" s="124" t="s">
        <v>95</v>
      </c>
      <c r="C13" s="145">
        <f t="shared" si="2"/>
        <v>6850000</v>
      </c>
      <c r="D13" s="145">
        <v>6850000</v>
      </c>
      <c r="E13" s="131"/>
      <c r="F13" s="146"/>
      <c r="G13" s="146"/>
      <c r="H13" s="131"/>
      <c r="I13" s="146"/>
      <c r="J13" s="131"/>
      <c r="K13" s="131"/>
      <c r="L13" s="145">
        <f t="shared" si="0"/>
        <v>6850000</v>
      </c>
      <c r="M13" s="145">
        <f t="shared" si="1"/>
        <v>6850000</v>
      </c>
    </row>
    <row r="14" spans="1:13" ht="12.75" hidden="1">
      <c r="A14" s="130">
        <v>3113</v>
      </c>
      <c r="B14" s="124" t="s">
        <v>96</v>
      </c>
      <c r="C14" s="145">
        <f t="shared" si="2"/>
        <v>220000</v>
      </c>
      <c r="D14" s="145">
        <v>220000</v>
      </c>
      <c r="E14" s="131"/>
      <c r="F14" s="146"/>
      <c r="G14" s="146"/>
      <c r="H14" s="131"/>
      <c r="I14" s="146"/>
      <c r="J14" s="131"/>
      <c r="K14" s="131"/>
      <c r="L14" s="145">
        <f t="shared" si="0"/>
        <v>220000</v>
      </c>
      <c r="M14" s="145">
        <f t="shared" si="1"/>
        <v>220000</v>
      </c>
    </row>
    <row r="15" spans="1:13" ht="12.75">
      <c r="A15" s="123">
        <v>312</v>
      </c>
      <c r="B15" s="129" t="s">
        <v>30</v>
      </c>
      <c r="C15" s="145">
        <f t="shared" si="2"/>
        <v>80000</v>
      </c>
      <c r="D15" s="145">
        <v>80000</v>
      </c>
      <c r="E15" s="131"/>
      <c r="F15" s="146"/>
      <c r="G15" s="146"/>
      <c r="H15" s="131"/>
      <c r="I15" s="146"/>
      <c r="J15" s="131"/>
      <c r="K15" s="131"/>
      <c r="L15" s="145">
        <f t="shared" si="0"/>
        <v>80000</v>
      </c>
      <c r="M15" s="145">
        <f t="shared" si="1"/>
        <v>80000</v>
      </c>
    </row>
    <row r="16" spans="1:13" ht="12.75" hidden="1">
      <c r="A16" s="130">
        <v>3121</v>
      </c>
      <c r="B16" s="124" t="s">
        <v>30</v>
      </c>
      <c r="C16" s="145">
        <f t="shared" si="2"/>
        <v>80000</v>
      </c>
      <c r="D16" s="145">
        <v>80000</v>
      </c>
      <c r="E16" s="131"/>
      <c r="F16" s="146"/>
      <c r="G16" s="146"/>
      <c r="H16" s="131"/>
      <c r="I16" s="146"/>
      <c r="J16" s="131"/>
      <c r="K16" s="131"/>
      <c r="L16" s="145">
        <f t="shared" si="0"/>
        <v>80000</v>
      </c>
      <c r="M16" s="145">
        <f t="shared" si="1"/>
        <v>80000</v>
      </c>
    </row>
    <row r="17" spans="1:13" ht="12.75">
      <c r="A17" s="123">
        <v>313</v>
      </c>
      <c r="B17" s="129" t="s">
        <v>31</v>
      </c>
      <c r="C17" s="145">
        <f t="shared" si="2"/>
        <v>1185000</v>
      </c>
      <c r="D17" s="145">
        <v>1185000</v>
      </c>
      <c r="E17" s="131"/>
      <c r="F17" s="146"/>
      <c r="G17" s="146"/>
      <c r="H17" s="131"/>
      <c r="I17" s="146"/>
      <c r="J17" s="131"/>
      <c r="K17" s="131"/>
      <c r="L17" s="145">
        <f t="shared" si="0"/>
        <v>1185000</v>
      </c>
      <c r="M17" s="145">
        <f t="shared" si="1"/>
        <v>1185000</v>
      </c>
    </row>
    <row r="18" spans="1:13" ht="12.75" hidden="1">
      <c r="A18" s="130">
        <v>3132</v>
      </c>
      <c r="B18" s="124" t="s">
        <v>65</v>
      </c>
      <c r="C18" s="145">
        <f t="shared" si="2"/>
        <v>1065000</v>
      </c>
      <c r="D18" s="145">
        <v>1065000</v>
      </c>
      <c r="E18" s="131"/>
      <c r="F18" s="146"/>
      <c r="G18" s="146"/>
      <c r="H18" s="131"/>
      <c r="I18" s="146"/>
      <c r="J18" s="131"/>
      <c r="K18" s="131"/>
      <c r="L18" s="145">
        <f t="shared" si="0"/>
        <v>1065000</v>
      </c>
      <c r="M18" s="145">
        <f t="shared" si="1"/>
        <v>1065000</v>
      </c>
    </row>
    <row r="19" spans="1:13" ht="13.5" customHeight="1" hidden="1">
      <c r="A19" s="130">
        <v>3133</v>
      </c>
      <c r="B19" s="124" t="s">
        <v>66</v>
      </c>
      <c r="C19" s="145">
        <f t="shared" si="2"/>
        <v>120000</v>
      </c>
      <c r="D19" s="145">
        <v>120000</v>
      </c>
      <c r="E19" s="146"/>
      <c r="F19" s="146"/>
      <c r="G19" s="146"/>
      <c r="H19" s="131"/>
      <c r="I19" s="146"/>
      <c r="J19" s="131"/>
      <c r="K19" s="131"/>
      <c r="L19" s="145">
        <f t="shared" si="0"/>
        <v>120000</v>
      </c>
      <c r="M19" s="145">
        <f t="shared" si="1"/>
        <v>120000</v>
      </c>
    </row>
    <row r="20" spans="1:13" ht="13.5" customHeight="1">
      <c r="A20" s="123">
        <v>329</v>
      </c>
      <c r="B20" s="129" t="s">
        <v>100</v>
      </c>
      <c r="C20" s="145">
        <f t="shared" si="2"/>
        <v>21813</v>
      </c>
      <c r="D20" s="145">
        <v>21813</v>
      </c>
      <c r="E20" s="146"/>
      <c r="F20" s="146"/>
      <c r="G20" s="146"/>
      <c r="H20" s="131"/>
      <c r="I20" s="146"/>
      <c r="J20" s="131"/>
      <c r="K20" s="131"/>
      <c r="L20" s="145">
        <f t="shared" si="0"/>
        <v>21813</v>
      </c>
      <c r="M20" s="145">
        <f t="shared" si="1"/>
        <v>21813</v>
      </c>
    </row>
    <row r="21" spans="1:13" ht="13.5" customHeight="1" hidden="1">
      <c r="A21" s="130">
        <v>3295</v>
      </c>
      <c r="B21" s="124" t="s">
        <v>101</v>
      </c>
      <c r="C21" s="145">
        <f t="shared" si="2"/>
        <v>21813</v>
      </c>
      <c r="D21" s="145">
        <v>21813</v>
      </c>
      <c r="E21" s="146"/>
      <c r="F21" s="146"/>
      <c r="G21" s="146"/>
      <c r="H21" s="131"/>
      <c r="I21" s="146"/>
      <c r="J21" s="131"/>
      <c r="K21" s="131"/>
      <c r="L21" s="145">
        <f t="shared" si="0"/>
        <v>21813</v>
      </c>
      <c r="M21" s="145">
        <f t="shared" si="1"/>
        <v>21813</v>
      </c>
    </row>
    <row r="22" spans="1:13" ht="13.5" customHeight="1">
      <c r="A22" s="130"/>
      <c r="B22" s="130"/>
      <c r="C22" s="128">
        <f t="shared" si="2"/>
        <v>0</v>
      </c>
      <c r="D22" s="131"/>
      <c r="E22" s="146"/>
      <c r="F22" s="146"/>
      <c r="G22" s="146"/>
      <c r="H22" s="131"/>
      <c r="I22" s="146"/>
      <c r="J22" s="131"/>
      <c r="K22" s="131"/>
      <c r="L22" s="145">
        <f t="shared" si="0"/>
        <v>0</v>
      </c>
      <c r="M22" s="145">
        <f t="shared" si="1"/>
        <v>0</v>
      </c>
    </row>
    <row r="23" spans="1:13" ht="13.5" customHeight="1">
      <c r="A23" s="192" t="s">
        <v>77</v>
      </c>
      <c r="B23" s="183"/>
      <c r="C23" s="145">
        <v>1270011.65</v>
      </c>
      <c r="D23" s="131"/>
      <c r="E23" s="145">
        <v>1099511.65</v>
      </c>
      <c r="F23" s="145">
        <v>110500</v>
      </c>
      <c r="G23" s="145">
        <v>60000</v>
      </c>
      <c r="H23" s="131"/>
      <c r="I23" s="146"/>
      <c r="J23" s="131"/>
      <c r="K23" s="131"/>
      <c r="L23" s="145">
        <f t="shared" si="0"/>
        <v>1270011.65</v>
      </c>
      <c r="M23" s="145">
        <f t="shared" si="1"/>
        <v>1270011.65</v>
      </c>
    </row>
    <row r="24" spans="1:13" ht="13.5" customHeight="1">
      <c r="A24" s="192" t="s">
        <v>78</v>
      </c>
      <c r="B24" s="183"/>
      <c r="C24" s="145">
        <f t="shared" si="2"/>
        <v>1270011.65</v>
      </c>
      <c r="D24" s="131"/>
      <c r="E24" s="145">
        <v>1099511.65</v>
      </c>
      <c r="F24" s="145">
        <v>110500</v>
      </c>
      <c r="G24" s="145">
        <v>60000</v>
      </c>
      <c r="H24" s="128"/>
      <c r="I24" s="146"/>
      <c r="J24" s="131"/>
      <c r="K24" s="131"/>
      <c r="L24" s="145">
        <f t="shared" si="0"/>
        <v>1270011.65</v>
      </c>
      <c r="M24" s="145">
        <f t="shared" si="1"/>
        <v>1270011.65</v>
      </c>
    </row>
    <row r="25" spans="1:13" s="11" customFormat="1" ht="12.75">
      <c r="A25" s="123">
        <v>3</v>
      </c>
      <c r="B25" s="129" t="s">
        <v>27</v>
      </c>
      <c r="C25" s="145">
        <f t="shared" si="2"/>
        <v>1270011.65</v>
      </c>
      <c r="D25" s="128"/>
      <c r="E25" s="145">
        <v>1099511.65</v>
      </c>
      <c r="F25" s="145">
        <v>110500</v>
      </c>
      <c r="G25" s="145">
        <v>60000</v>
      </c>
      <c r="H25" s="128"/>
      <c r="I25" s="145"/>
      <c r="J25" s="128"/>
      <c r="K25" s="128"/>
      <c r="L25" s="145">
        <f t="shared" si="0"/>
        <v>1270011.65</v>
      </c>
      <c r="M25" s="145">
        <f t="shared" si="1"/>
        <v>1270011.65</v>
      </c>
    </row>
    <row r="26" spans="1:13" s="11" customFormat="1" ht="12.75">
      <c r="A26" s="123">
        <v>32</v>
      </c>
      <c r="B26" s="129" t="s">
        <v>32</v>
      </c>
      <c r="C26" s="145">
        <f t="shared" si="2"/>
        <v>1262511.65</v>
      </c>
      <c r="D26" s="128"/>
      <c r="E26" s="145">
        <v>1094511.65</v>
      </c>
      <c r="F26" s="145">
        <v>108000</v>
      </c>
      <c r="G26" s="145">
        <v>60000</v>
      </c>
      <c r="H26" s="128"/>
      <c r="I26" s="145"/>
      <c r="J26" s="128"/>
      <c r="K26" s="128"/>
      <c r="L26" s="145">
        <f t="shared" si="0"/>
        <v>1262511.65</v>
      </c>
      <c r="M26" s="145">
        <f t="shared" si="1"/>
        <v>1262511.65</v>
      </c>
    </row>
    <row r="27" spans="1:13" ht="12.75">
      <c r="A27" s="123">
        <v>321</v>
      </c>
      <c r="B27" s="129" t="s">
        <v>33</v>
      </c>
      <c r="C27" s="145">
        <f t="shared" si="2"/>
        <v>440000</v>
      </c>
      <c r="D27" s="128"/>
      <c r="E27" s="145">
        <f>SUM(E28:E31)</f>
        <v>388000</v>
      </c>
      <c r="F27" s="145">
        <v>22000</v>
      </c>
      <c r="G27" s="145">
        <v>30000</v>
      </c>
      <c r="H27" s="128"/>
      <c r="I27" s="145"/>
      <c r="J27" s="128"/>
      <c r="K27" s="128"/>
      <c r="L27" s="145">
        <f t="shared" si="0"/>
        <v>440000</v>
      </c>
      <c r="M27" s="145">
        <f t="shared" si="1"/>
        <v>440000</v>
      </c>
    </row>
    <row r="28" spans="1:13" ht="12.75" hidden="1">
      <c r="A28" s="130">
        <v>3211</v>
      </c>
      <c r="B28" s="124" t="s">
        <v>47</v>
      </c>
      <c r="C28" s="145">
        <f t="shared" si="2"/>
        <v>80000</v>
      </c>
      <c r="D28" s="131"/>
      <c r="E28" s="146">
        <v>30000</v>
      </c>
      <c r="F28" s="146">
        <v>20000</v>
      </c>
      <c r="G28" s="146">
        <v>30000</v>
      </c>
      <c r="H28" s="131"/>
      <c r="I28" s="146"/>
      <c r="J28" s="131"/>
      <c r="K28" s="131"/>
      <c r="L28" s="145">
        <f t="shared" si="0"/>
        <v>80000</v>
      </c>
      <c r="M28" s="145">
        <f t="shared" si="1"/>
        <v>80000</v>
      </c>
    </row>
    <row r="29" spans="1:13" ht="12.75" hidden="1">
      <c r="A29" s="130">
        <v>3212</v>
      </c>
      <c r="B29" s="124" t="s">
        <v>48</v>
      </c>
      <c r="C29" s="145">
        <f t="shared" si="2"/>
        <v>341000</v>
      </c>
      <c r="D29" s="131"/>
      <c r="E29" s="146">
        <v>341000</v>
      </c>
      <c r="F29" s="146"/>
      <c r="G29" s="146"/>
      <c r="H29" s="131"/>
      <c r="I29" s="146"/>
      <c r="J29" s="131"/>
      <c r="K29" s="131"/>
      <c r="L29" s="145">
        <f t="shared" si="0"/>
        <v>341000</v>
      </c>
      <c r="M29" s="145">
        <f t="shared" si="1"/>
        <v>341000</v>
      </c>
    </row>
    <row r="30" spans="1:13" ht="12.75" hidden="1">
      <c r="A30" s="130">
        <v>3213</v>
      </c>
      <c r="B30" s="124" t="s">
        <v>72</v>
      </c>
      <c r="C30" s="145">
        <f t="shared" si="2"/>
        <v>13000</v>
      </c>
      <c r="D30" s="131"/>
      <c r="E30" s="146">
        <v>11000</v>
      </c>
      <c r="F30" s="146">
        <v>2000</v>
      </c>
      <c r="G30" s="146"/>
      <c r="H30" s="131"/>
      <c r="I30" s="146"/>
      <c r="J30" s="131"/>
      <c r="K30" s="131"/>
      <c r="L30" s="145">
        <f t="shared" si="0"/>
        <v>13000</v>
      </c>
      <c r="M30" s="145">
        <f t="shared" si="1"/>
        <v>13000</v>
      </c>
    </row>
    <row r="31" spans="1:13" ht="12.75" hidden="1">
      <c r="A31" s="130">
        <v>3214</v>
      </c>
      <c r="B31" s="124" t="s">
        <v>49</v>
      </c>
      <c r="C31" s="145">
        <v>6000</v>
      </c>
      <c r="D31" s="131"/>
      <c r="E31" s="146">
        <v>6000</v>
      </c>
      <c r="F31" s="146" t="s">
        <v>87</v>
      </c>
      <c r="G31" s="146"/>
      <c r="H31" s="131"/>
      <c r="I31" s="146"/>
      <c r="J31" s="131"/>
      <c r="K31" s="131"/>
      <c r="L31" s="145">
        <f t="shared" si="0"/>
        <v>6000</v>
      </c>
      <c r="M31" s="145">
        <f t="shared" si="1"/>
        <v>6000</v>
      </c>
    </row>
    <row r="32" spans="1:13" ht="12.75">
      <c r="A32" s="123">
        <v>322</v>
      </c>
      <c r="B32" s="129" t="s">
        <v>34</v>
      </c>
      <c r="C32" s="145">
        <f t="shared" si="2"/>
        <v>527650.65</v>
      </c>
      <c r="D32" s="128"/>
      <c r="E32" s="145">
        <v>494650.65</v>
      </c>
      <c r="F32" s="145">
        <v>33000</v>
      </c>
      <c r="G32" s="145"/>
      <c r="H32" s="128"/>
      <c r="I32" s="145"/>
      <c r="J32" s="128"/>
      <c r="K32" s="128"/>
      <c r="L32" s="145">
        <f t="shared" si="0"/>
        <v>527650.65</v>
      </c>
      <c r="M32" s="145">
        <f t="shared" si="1"/>
        <v>527650.65</v>
      </c>
    </row>
    <row r="33" spans="1:13" ht="12.75" hidden="1">
      <c r="A33" s="130">
        <v>3221</v>
      </c>
      <c r="B33" s="124" t="s">
        <v>50</v>
      </c>
      <c r="C33" s="145">
        <f t="shared" si="2"/>
        <v>79850</v>
      </c>
      <c r="D33" s="131"/>
      <c r="E33" s="146">
        <v>66850</v>
      </c>
      <c r="F33" s="146">
        <v>13000</v>
      </c>
      <c r="G33" s="146"/>
      <c r="H33" s="131"/>
      <c r="I33" s="146"/>
      <c r="J33" s="131"/>
      <c r="K33" s="131"/>
      <c r="L33" s="145">
        <f t="shared" si="0"/>
        <v>79850</v>
      </c>
      <c r="M33" s="145">
        <f t="shared" si="1"/>
        <v>79850</v>
      </c>
    </row>
    <row r="34" spans="1:13" ht="12.75" hidden="1">
      <c r="A34" s="130">
        <v>3223</v>
      </c>
      <c r="B34" s="124" t="s">
        <v>51</v>
      </c>
      <c r="C34" s="145">
        <f t="shared" si="2"/>
        <v>372800</v>
      </c>
      <c r="D34" s="131"/>
      <c r="E34" s="146">
        <v>352800</v>
      </c>
      <c r="F34" s="146">
        <v>20000</v>
      </c>
      <c r="G34" s="146"/>
      <c r="H34" s="131"/>
      <c r="I34" s="146"/>
      <c r="J34" s="131"/>
      <c r="K34" s="131"/>
      <c r="L34" s="145">
        <f t="shared" si="0"/>
        <v>372800</v>
      </c>
      <c r="M34" s="145">
        <f t="shared" si="1"/>
        <v>372800</v>
      </c>
    </row>
    <row r="35" spans="1:13" ht="25.5" hidden="1">
      <c r="A35" s="130">
        <v>3224</v>
      </c>
      <c r="B35" s="124" t="s">
        <v>52</v>
      </c>
      <c r="C35" s="145">
        <f t="shared" si="2"/>
        <v>65000.65</v>
      </c>
      <c r="D35" s="131"/>
      <c r="E35" s="146">
        <v>65000.65</v>
      </c>
      <c r="F35" s="146"/>
      <c r="G35" s="146"/>
      <c r="H35" s="131"/>
      <c r="I35" s="146"/>
      <c r="J35" s="131"/>
      <c r="K35" s="131"/>
      <c r="L35" s="145">
        <f t="shared" si="0"/>
        <v>65000.65</v>
      </c>
      <c r="M35" s="145">
        <f t="shared" si="1"/>
        <v>65000.65</v>
      </c>
    </row>
    <row r="36" spans="1:13" ht="12.75" hidden="1">
      <c r="A36" s="130">
        <v>3225</v>
      </c>
      <c r="B36" s="124" t="s">
        <v>53</v>
      </c>
      <c r="C36" s="145">
        <f t="shared" si="2"/>
        <v>6000</v>
      </c>
      <c r="D36" s="131"/>
      <c r="E36" s="146">
        <v>6000</v>
      </c>
      <c r="F36" s="146"/>
      <c r="G36" s="146"/>
      <c r="H36" s="131"/>
      <c r="I36" s="146"/>
      <c r="J36" s="131"/>
      <c r="K36" s="131"/>
      <c r="L36" s="145">
        <f t="shared" si="0"/>
        <v>6000</v>
      </c>
      <c r="M36" s="145">
        <f t="shared" si="1"/>
        <v>6000</v>
      </c>
    </row>
    <row r="37" spans="1:13" ht="12.75" hidden="1">
      <c r="A37" s="130">
        <v>3227</v>
      </c>
      <c r="B37" s="124" t="s">
        <v>54</v>
      </c>
      <c r="C37" s="145">
        <f t="shared" si="2"/>
        <v>4000</v>
      </c>
      <c r="D37" s="131"/>
      <c r="E37" s="146">
        <v>4000</v>
      </c>
      <c r="F37" s="146"/>
      <c r="G37" s="146"/>
      <c r="H37" s="131"/>
      <c r="I37" s="146"/>
      <c r="J37" s="131"/>
      <c r="K37" s="131"/>
      <c r="L37" s="145">
        <f t="shared" si="0"/>
        <v>4000</v>
      </c>
      <c r="M37" s="145">
        <f t="shared" si="1"/>
        <v>4000</v>
      </c>
    </row>
    <row r="38" spans="1:13" ht="12.75">
      <c r="A38" s="123">
        <v>323</v>
      </c>
      <c r="B38" s="129" t="s">
        <v>35</v>
      </c>
      <c r="C38" s="145">
        <f t="shared" si="2"/>
        <v>260061</v>
      </c>
      <c r="D38" s="128"/>
      <c r="E38" s="145">
        <v>199061</v>
      </c>
      <c r="F38" s="145">
        <v>41000</v>
      </c>
      <c r="G38" s="145">
        <v>20000</v>
      </c>
      <c r="H38" s="128"/>
      <c r="I38" s="145"/>
      <c r="J38" s="128"/>
      <c r="K38" s="128"/>
      <c r="L38" s="145">
        <f t="shared" si="0"/>
        <v>260061</v>
      </c>
      <c r="M38" s="145">
        <f t="shared" si="1"/>
        <v>260061</v>
      </c>
    </row>
    <row r="39" spans="1:13" ht="12.75" hidden="1">
      <c r="A39" s="130">
        <v>3231</v>
      </c>
      <c r="B39" s="124" t="s">
        <v>55</v>
      </c>
      <c r="C39" s="145">
        <f t="shared" si="2"/>
        <v>61000</v>
      </c>
      <c r="D39" s="131"/>
      <c r="E39" s="146">
        <v>38000</v>
      </c>
      <c r="F39" s="146">
        <v>3000</v>
      </c>
      <c r="G39" s="146">
        <v>20000</v>
      </c>
      <c r="H39" s="131"/>
      <c r="I39" s="146"/>
      <c r="J39" s="131"/>
      <c r="K39" s="131"/>
      <c r="L39" s="145">
        <f t="shared" si="0"/>
        <v>61000</v>
      </c>
      <c r="M39" s="145">
        <f t="shared" si="1"/>
        <v>61000</v>
      </c>
    </row>
    <row r="40" spans="1:13" ht="12.75" hidden="1">
      <c r="A40" s="130">
        <v>3232</v>
      </c>
      <c r="B40" s="124" t="s">
        <v>71</v>
      </c>
      <c r="C40" s="145">
        <f t="shared" si="2"/>
        <v>45561</v>
      </c>
      <c r="D40" s="131"/>
      <c r="E40" s="146">
        <v>45561</v>
      </c>
      <c r="F40" s="146"/>
      <c r="G40" s="146"/>
      <c r="H40" s="131"/>
      <c r="I40" s="146"/>
      <c r="J40" s="131"/>
      <c r="K40" s="131"/>
      <c r="L40" s="145">
        <f t="shared" si="0"/>
        <v>45561</v>
      </c>
      <c r="M40" s="145">
        <f t="shared" si="1"/>
        <v>45561</v>
      </c>
    </row>
    <row r="41" spans="1:13" ht="12.75" hidden="1">
      <c r="A41" s="130">
        <v>3233</v>
      </c>
      <c r="B41" s="124" t="s">
        <v>56</v>
      </c>
      <c r="C41" s="145">
        <f t="shared" si="2"/>
        <v>6000</v>
      </c>
      <c r="D41" s="131"/>
      <c r="E41" s="146">
        <v>6000</v>
      </c>
      <c r="F41" s="146"/>
      <c r="G41" s="146"/>
      <c r="H41" s="131"/>
      <c r="I41" s="146"/>
      <c r="J41" s="131"/>
      <c r="K41" s="131"/>
      <c r="L41" s="145">
        <f t="shared" si="0"/>
        <v>6000</v>
      </c>
      <c r="M41" s="145">
        <f t="shared" si="1"/>
        <v>6000</v>
      </c>
    </row>
    <row r="42" spans="1:13" ht="12.75" hidden="1">
      <c r="A42" s="130">
        <v>3234</v>
      </c>
      <c r="B42" s="124" t="s">
        <v>57</v>
      </c>
      <c r="C42" s="145">
        <f t="shared" si="2"/>
        <v>48000</v>
      </c>
      <c r="D42" s="131"/>
      <c r="E42" s="146">
        <v>48000</v>
      </c>
      <c r="F42" s="146"/>
      <c r="G42" s="146"/>
      <c r="H42" s="131"/>
      <c r="I42" s="146"/>
      <c r="J42" s="131"/>
      <c r="K42" s="131"/>
      <c r="L42" s="145">
        <f t="shared" si="0"/>
        <v>48000</v>
      </c>
      <c r="M42" s="145">
        <f t="shared" si="1"/>
        <v>48000</v>
      </c>
    </row>
    <row r="43" spans="1:13" ht="12.75" hidden="1">
      <c r="A43" s="130">
        <v>3235</v>
      </c>
      <c r="B43" s="124" t="s">
        <v>97</v>
      </c>
      <c r="C43" s="145">
        <f t="shared" si="2"/>
        <v>8000</v>
      </c>
      <c r="D43" s="131"/>
      <c r="E43" s="146">
        <v>8000</v>
      </c>
      <c r="F43" s="146"/>
      <c r="G43" s="146"/>
      <c r="H43" s="131"/>
      <c r="I43" s="146"/>
      <c r="J43" s="131"/>
      <c r="K43" s="131"/>
      <c r="L43" s="145">
        <f t="shared" si="0"/>
        <v>8000</v>
      </c>
      <c r="M43" s="145">
        <f t="shared" si="1"/>
        <v>8000</v>
      </c>
    </row>
    <row r="44" spans="1:13" ht="12.75" hidden="1">
      <c r="A44" s="130">
        <v>3236</v>
      </c>
      <c r="B44" s="124" t="s">
        <v>58</v>
      </c>
      <c r="C44" s="145">
        <f t="shared" si="2"/>
        <v>16500</v>
      </c>
      <c r="D44" s="131"/>
      <c r="E44" s="146">
        <v>16500</v>
      </c>
      <c r="F44" s="146"/>
      <c r="G44" s="146"/>
      <c r="H44" s="131"/>
      <c r="I44" s="146"/>
      <c r="J44" s="131"/>
      <c r="K44" s="131"/>
      <c r="L44" s="145">
        <f t="shared" si="0"/>
        <v>16500</v>
      </c>
      <c r="M44" s="145">
        <f t="shared" si="1"/>
        <v>16500</v>
      </c>
    </row>
    <row r="45" spans="1:13" ht="12.75" hidden="1">
      <c r="A45" s="130">
        <v>3237</v>
      </c>
      <c r="B45" s="124" t="s">
        <v>59</v>
      </c>
      <c r="C45" s="145">
        <f t="shared" si="2"/>
        <v>35000</v>
      </c>
      <c r="D45" s="131"/>
      <c r="E45" s="146">
        <v>5000</v>
      </c>
      <c r="F45" s="146">
        <v>30000</v>
      </c>
      <c r="G45" s="146"/>
      <c r="H45" s="131"/>
      <c r="I45" s="146"/>
      <c r="J45" s="131"/>
      <c r="K45" s="131"/>
      <c r="L45" s="145">
        <f t="shared" si="0"/>
        <v>35000</v>
      </c>
      <c r="M45" s="145">
        <f t="shared" si="1"/>
        <v>35000</v>
      </c>
    </row>
    <row r="46" spans="1:13" ht="12.75" hidden="1">
      <c r="A46" s="130">
        <v>3238</v>
      </c>
      <c r="B46" s="124" t="s">
        <v>60</v>
      </c>
      <c r="C46" s="145">
        <f t="shared" si="2"/>
        <v>21000</v>
      </c>
      <c r="D46" s="131"/>
      <c r="E46" s="146">
        <v>13000</v>
      </c>
      <c r="F46" s="146">
        <v>8000</v>
      </c>
      <c r="G46" s="146"/>
      <c r="H46" s="131"/>
      <c r="I46" s="146"/>
      <c r="J46" s="131"/>
      <c r="K46" s="131"/>
      <c r="L46" s="145">
        <f t="shared" si="0"/>
        <v>21000</v>
      </c>
      <c r="M46" s="145">
        <f t="shared" si="1"/>
        <v>21000</v>
      </c>
    </row>
    <row r="47" spans="1:13" ht="12.75" hidden="1">
      <c r="A47" s="130">
        <v>3239</v>
      </c>
      <c r="B47" s="124" t="s">
        <v>61</v>
      </c>
      <c r="C47" s="145">
        <f t="shared" si="2"/>
        <v>19000</v>
      </c>
      <c r="D47" s="131"/>
      <c r="E47" s="146">
        <v>19000</v>
      </c>
      <c r="F47" s="146"/>
      <c r="G47" s="146"/>
      <c r="H47" s="131"/>
      <c r="I47" s="146"/>
      <c r="J47" s="131"/>
      <c r="K47" s="131"/>
      <c r="L47" s="145">
        <f t="shared" si="0"/>
        <v>19000</v>
      </c>
      <c r="M47" s="145">
        <f t="shared" si="1"/>
        <v>19000</v>
      </c>
    </row>
    <row r="48" spans="1:13" ht="25.5">
      <c r="A48" s="123">
        <v>329</v>
      </c>
      <c r="B48" s="129" t="s">
        <v>36</v>
      </c>
      <c r="C48" s="145">
        <f t="shared" si="2"/>
        <v>34800</v>
      </c>
      <c r="D48" s="128"/>
      <c r="E48" s="145">
        <v>12800</v>
      </c>
      <c r="F48" s="145">
        <v>12000</v>
      </c>
      <c r="G48" s="145">
        <v>10000</v>
      </c>
      <c r="H48" s="128"/>
      <c r="I48" s="145"/>
      <c r="J48" s="128"/>
      <c r="K48" s="128"/>
      <c r="L48" s="145">
        <f t="shared" si="0"/>
        <v>34800</v>
      </c>
      <c r="M48" s="145">
        <f t="shared" si="1"/>
        <v>34800</v>
      </c>
    </row>
    <row r="49" spans="1:13" ht="12.75" hidden="1">
      <c r="A49" s="130">
        <v>3292</v>
      </c>
      <c r="B49" s="124" t="s">
        <v>62</v>
      </c>
      <c r="C49" s="145">
        <f t="shared" si="2"/>
        <v>17000</v>
      </c>
      <c r="D49" s="131"/>
      <c r="E49" s="146">
        <v>7000</v>
      </c>
      <c r="F49" s="146"/>
      <c r="G49" s="146">
        <v>10000</v>
      </c>
      <c r="H49" s="131"/>
      <c r="I49" s="146"/>
      <c r="J49" s="131"/>
      <c r="K49" s="131"/>
      <c r="L49" s="145">
        <f t="shared" si="0"/>
        <v>17000</v>
      </c>
      <c r="M49" s="145">
        <f t="shared" si="1"/>
        <v>17000</v>
      </c>
    </row>
    <row r="50" spans="1:13" ht="12.75" hidden="1">
      <c r="A50" s="130">
        <v>3293</v>
      </c>
      <c r="B50" s="124" t="s">
        <v>64</v>
      </c>
      <c r="C50" s="145">
        <f t="shared" si="2"/>
        <v>4000</v>
      </c>
      <c r="D50" s="131"/>
      <c r="E50" s="146">
        <v>2000</v>
      </c>
      <c r="F50" s="146">
        <v>2000</v>
      </c>
      <c r="G50" s="146"/>
      <c r="H50" s="131"/>
      <c r="I50" s="146"/>
      <c r="J50" s="131"/>
      <c r="K50" s="131"/>
      <c r="L50" s="145">
        <f t="shared" si="0"/>
        <v>4000</v>
      </c>
      <c r="M50" s="145">
        <f t="shared" si="1"/>
        <v>4000</v>
      </c>
    </row>
    <row r="51" spans="1:13" ht="12.75" hidden="1">
      <c r="A51" s="130">
        <v>3294</v>
      </c>
      <c r="B51" s="124" t="s">
        <v>63</v>
      </c>
      <c r="C51" s="145">
        <f t="shared" si="2"/>
        <v>800</v>
      </c>
      <c r="D51" s="131"/>
      <c r="E51" s="146">
        <v>800</v>
      </c>
      <c r="F51" s="146"/>
      <c r="G51" s="146"/>
      <c r="H51" s="131"/>
      <c r="I51" s="146"/>
      <c r="J51" s="131"/>
      <c r="K51" s="131"/>
      <c r="L51" s="145">
        <f t="shared" si="0"/>
        <v>800</v>
      </c>
      <c r="M51" s="145">
        <f t="shared" si="1"/>
        <v>800</v>
      </c>
    </row>
    <row r="52" spans="1:13" ht="12.75" hidden="1">
      <c r="A52" s="130">
        <v>3295</v>
      </c>
      <c r="B52" s="124" t="s">
        <v>98</v>
      </c>
      <c r="C52" s="145">
        <f t="shared" si="2"/>
        <v>1000</v>
      </c>
      <c r="D52" s="131"/>
      <c r="E52" s="146">
        <v>1000</v>
      </c>
      <c r="F52" s="146"/>
      <c r="G52" s="146"/>
      <c r="H52" s="131"/>
      <c r="I52" s="146"/>
      <c r="J52" s="131"/>
      <c r="K52" s="131"/>
      <c r="L52" s="145">
        <f t="shared" si="0"/>
        <v>1000</v>
      </c>
      <c r="M52" s="145">
        <f t="shared" si="1"/>
        <v>1000</v>
      </c>
    </row>
    <row r="53" spans="1:13" ht="25.5" hidden="1">
      <c r="A53" s="130">
        <v>3299</v>
      </c>
      <c r="B53" s="124" t="s">
        <v>36</v>
      </c>
      <c r="C53" s="145">
        <f t="shared" si="2"/>
        <v>12000</v>
      </c>
      <c r="D53" s="131"/>
      <c r="E53" s="146">
        <v>2000</v>
      </c>
      <c r="F53" s="146">
        <v>10000</v>
      </c>
      <c r="G53" s="146"/>
      <c r="H53" s="131"/>
      <c r="I53" s="146"/>
      <c r="J53" s="131"/>
      <c r="K53" s="131"/>
      <c r="L53" s="145">
        <f t="shared" si="0"/>
        <v>12000</v>
      </c>
      <c r="M53" s="145">
        <f t="shared" si="1"/>
        <v>12000</v>
      </c>
    </row>
    <row r="54" spans="1:13" s="11" customFormat="1" ht="12.75">
      <c r="A54" s="123">
        <v>34</v>
      </c>
      <c r="B54" s="129" t="s">
        <v>37</v>
      </c>
      <c r="C54" s="145">
        <f t="shared" si="2"/>
        <v>7500</v>
      </c>
      <c r="D54" s="128"/>
      <c r="E54" s="145">
        <v>5000</v>
      </c>
      <c r="F54" s="145">
        <v>2500</v>
      </c>
      <c r="G54" s="145"/>
      <c r="H54" s="128"/>
      <c r="I54" s="145"/>
      <c r="J54" s="128"/>
      <c r="K54" s="128"/>
      <c r="L54" s="145">
        <f t="shared" si="0"/>
        <v>7500</v>
      </c>
      <c r="M54" s="145">
        <f t="shared" si="1"/>
        <v>7500</v>
      </c>
    </row>
    <row r="55" spans="1:13" s="11" customFormat="1" ht="12.75">
      <c r="A55" s="123">
        <v>343</v>
      </c>
      <c r="B55" s="129" t="s">
        <v>38</v>
      </c>
      <c r="C55" s="145">
        <f t="shared" si="2"/>
        <v>7500</v>
      </c>
      <c r="D55" s="128"/>
      <c r="E55" s="145">
        <v>5000</v>
      </c>
      <c r="F55" s="145">
        <v>2500</v>
      </c>
      <c r="G55" s="145"/>
      <c r="H55" s="128"/>
      <c r="I55" s="145"/>
      <c r="J55" s="128"/>
      <c r="K55" s="128"/>
      <c r="L55" s="145">
        <f t="shared" si="0"/>
        <v>7500</v>
      </c>
      <c r="M55" s="145">
        <f t="shared" si="1"/>
        <v>7500</v>
      </c>
    </row>
    <row r="56" spans="1:13" ht="25.5" hidden="1">
      <c r="A56" s="130">
        <v>3431</v>
      </c>
      <c r="B56" s="124" t="s">
        <v>70</v>
      </c>
      <c r="C56" s="145">
        <f t="shared" si="2"/>
        <v>7500</v>
      </c>
      <c r="D56" s="131"/>
      <c r="E56" s="146">
        <v>5000</v>
      </c>
      <c r="F56" s="146">
        <v>2500</v>
      </c>
      <c r="G56" s="146"/>
      <c r="H56" s="131"/>
      <c r="I56" s="146"/>
      <c r="J56" s="131"/>
      <c r="K56" s="131"/>
      <c r="L56" s="145">
        <f t="shared" si="0"/>
        <v>7500</v>
      </c>
      <c r="M56" s="145">
        <f t="shared" si="1"/>
        <v>7500</v>
      </c>
    </row>
    <row r="57" spans="1:13" ht="12.75">
      <c r="A57" s="130"/>
      <c r="B57" s="124"/>
      <c r="C57" s="145">
        <f t="shared" si="2"/>
        <v>0</v>
      </c>
      <c r="D57" s="131"/>
      <c r="E57" s="146"/>
      <c r="F57" s="146"/>
      <c r="G57" s="146"/>
      <c r="H57" s="131"/>
      <c r="I57" s="146"/>
      <c r="J57" s="131"/>
      <c r="K57" s="131"/>
      <c r="L57" s="145">
        <f t="shared" si="0"/>
        <v>0</v>
      </c>
      <c r="M57" s="145">
        <f t="shared" si="1"/>
        <v>0</v>
      </c>
    </row>
    <row r="58" spans="1:13" ht="12.75">
      <c r="A58" s="130"/>
      <c r="B58" s="124"/>
      <c r="C58" s="145">
        <f t="shared" si="2"/>
        <v>0</v>
      </c>
      <c r="D58" s="131"/>
      <c r="E58" s="146"/>
      <c r="F58" s="146"/>
      <c r="G58" s="146"/>
      <c r="H58" s="131"/>
      <c r="I58" s="146"/>
      <c r="J58" s="131"/>
      <c r="K58" s="131"/>
      <c r="L58" s="145">
        <f t="shared" si="0"/>
        <v>0</v>
      </c>
      <c r="M58" s="145">
        <f t="shared" si="1"/>
        <v>0</v>
      </c>
    </row>
    <row r="59" spans="1:13" ht="12.75">
      <c r="A59" s="182" t="s">
        <v>94</v>
      </c>
      <c r="B59" s="189"/>
      <c r="C59" s="145">
        <f t="shared" si="2"/>
        <v>120500</v>
      </c>
      <c r="D59" s="131"/>
      <c r="E59" s="146"/>
      <c r="F59" s="146">
        <v>120500</v>
      </c>
      <c r="G59" s="146"/>
      <c r="H59" s="131"/>
      <c r="I59" s="146"/>
      <c r="J59" s="131"/>
      <c r="K59" s="131"/>
      <c r="L59" s="145">
        <f t="shared" si="0"/>
        <v>120500</v>
      </c>
      <c r="M59" s="145">
        <f t="shared" si="1"/>
        <v>120500</v>
      </c>
    </row>
    <row r="60" spans="1:13" ht="12.75">
      <c r="A60" s="182" t="s">
        <v>78</v>
      </c>
      <c r="B60" s="183"/>
      <c r="C60" s="145">
        <f t="shared" si="2"/>
        <v>120500</v>
      </c>
      <c r="D60" s="131"/>
      <c r="E60" s="146"/>
      <c r="F60" s="145">
        <v>120500</v>
      </c>
      <c r="G60" s="146"/>
      <c r="H60" s="131"/>
      <c r="I60" s="146"/>
      <c r="J60" s="131"/>
      <c r="K60" s="131"/>
      <c r="L60" s="145">
        <f t="shared" si="0"/>
        <v>120500</v>
      </c>
      <c r="M60" s="145">
        <f t="shared" si="1"/>
        <v>120500</v>
      </c>
    </row>
    <row r="61" spans="1:13" ht="12.75">
      <c r="A61" s="123">
        <v>321</v>
      </c>
      <c r="B61" s="129" t="s">
        <v>33</v>
      </c>
      <c r="C61" s="145">
        <f t="shared" si="2"/>
        <v>2500</v>
      </c>
      <c r="D61" s="131"/>
      <c r="E61" s="146"/>
      <c r="F61" s="145">
        <v>2500</v>
      </c>
      <c r="G61" s="146"/>
      <c r="H61" s="131"/>
      <c r="I61" s="146"/>
      <c r="J61" s="131"/>
      <c r="K61" s="131"/>
      <c r="L61" s="145">
        <f t="shared" si="0"/>
        <v>2500</v>
      </c>
      <c r="M61" s="145">
        <f t="shared" si="1"/>
        <v>2500</v>
      </c>
    </row>
    <row r="62" spans="1:13" ht="12.75" hidden="1">
      <c r="A62" s="130">
        <v>3211</v>
      </c>
      <c r="B62" s="124" t="s">
        <v>47</v>
      </c>
      <c r="C62" s="145">
        <f t="shared" si="2"/>
        <v>1700</v>
      </c>
      <c r="D62" s="131"/>
      <c r="E62" s="146"/>
      <c r="F62" s="146">
        <v>1700</v>
      </c>
      <c r="G62" s="146"/>
      <c r="H62" s="131"/>
      <c r="I62" s="146"/>
      <c r="J62" s="131"/>
      <c r="K62" s="131"/>
      <c r="L62" s="145">
        <f t="shared" si="0"/>
        <v>1700</v>
      </c>
      <c r="M62" s="145">
        <f t="shared" si="1"/>
        <v>1700</v>
      </c>
    </row>
    <row r="63" spans="1:13" ht="12.75" hidden="1">
      <c r="A63" s="130">
        <v>3213</v>
      </c>
      <c r="B63" s="124" t="s">
        <v>72</v>
      </c>
      <c r="C63" s="145">
        <f t="shared" si="2"/>
        <v>800</v>
      </c>
      <c r="D63" s="131"/>
      <c r="E63" s="146"/>
      <c r="F63" s="146">
        <v>800</v>
      </c>
      <c r="G63" s="146"/>
      <c r="H63" s="131"/>
      <c r="I63" s="146"/>
      <c r="J63" s="131"/>
      <c r="K63" s="131"/>
      <c r="L63" s="145">
        <f t="shared" si="0"/>
        <v>800</v>
      </c>
      <c r="M63" s="145">
        <f t="shared" si="1"/>
        <v>800</v>
      </c>
    </row>
    <row r="64" spans="1:13" ht="12.75">
      <c r="A64" s="123">
        <v>322</v>
      </c>
      <c r="B64" s="129" t="s">
        <v>34</v>
      </c>
      <c r="C64" s="145">
        <f t="shared" si="2"/>
        <v>500</v>
      </c>
      <c r="D64" s="131"/>
      <c r="E64" s="146"/>
      <c r="F64" s="145">
        <v>500</v>
      </c>
      <c r="G64" s="146"/>
      <c r="H64" s="131"/>
      <c r="I64" s="146"/>
      <c r="J64" s="131"/>
      <c r="K64" s="131"/>
      <c r="L64" s="145">
        <f t="shared" si="0"/>
        <v>500</v>
      </c>
      <c r="M64" s="145">
        <f t="shared" si="1"/>
        <v>500</v>
      </c>
    </row>
    <row r="65" spans="1:13" ht="12.75" hidden="1">
      <c r="A65" s="130">
        <v>3221</v>
      </c>
      <c r="B65" s="124" t="s">
        <v>50</v>
      </c>
      <c r="C65" s="145">
        <f t="shared" si="2"/>
        <v>500</v>
      </c>
      <c r="D65" s="131"/>
      <c r="E65" s="146"/>
      <c r="F65" s="146">
        <v>500</v>
      </c>
      <c r="G65" s="146"/>
      <c r="H65" s="131"/>
      <c r="I65" s="146"/>
      <c r="J65" s="131"/>
      <c r="K65" s="131"/>
      <c r="L65" s="145">
        <f t="shared" si="0"/>
        <v>500</v>
      </c>
      <c r="M65" s="145">
        <f t="shared" si="1"/>
        <v>500</v>
      </c>
    </row>
    <row r="66" spans="1:13" ht="12.75">
      <c r="A66" s="123">
        <v>323</v>
      </c>
      <c r="B66" s="129" t="s">
        <v>35</v>
      </c>
      <c r="C66" s="145">
        <f t="shared" si="2"/>
        <v>117500</v>
      </c>
      <c r="D66" s="131"/>
      <c r="E66" s="146"/>
      <c r="F66" s="145">
        <v>117500</v>
      </c>
      <c r="G66" s="146"/>
      <c r="H66" s="131"/>
      <c r="I66" s="146"/>
      <c r="J66" s="131"/>
      <c r="K66" s="131"/>
      <c r="L66" s="145">
        <f t="shared" si="0"/>
        <v>117500</v>
      </c>
      <c r="M66" s="145">
        <f t="shared" si="1"/>
        <v>117500</v>
      </c>
    </row>
    <row r="67" spans="1:13" ht="12.75" hidden="1">
      <c r="A67" s="130">
        <v>3237</v>
      </c>
      <c r="B67" s="124" t="s">
        <v>88</v>
      </c>
      <c r="C67" s="145">
        <f t="shared" si="2"/>
        <v>117500</v>
      </c>
      <c r="D67" s="131"/>
      <c r="E67" s="146"/>
      <c r="F67" s="146">
        <v>117500</v>
      </c>
      <c r="G67" s="146"/>
      <c r="H67" s="131"/>
      <c r="I67" s="146"/>
      <c r="J67" s="131"/>
      <c r="K67" s="131"/>
      <c r="L67" s="145">
        <f t="shared" si="0"/>
        <v>117500</v>
      </c>
      <c r="M67" s="145">
        <f t="shared" si="1"/>
        <v>117500</v>
      </c>
    </row>
    <row r="68" spans="1:13" ht="12.75">
      <c r="A68" s="130"/>
      <c r="B68" s="124"/>
      <c r="C68" s="128">
        <f t="shared" si="2"/>
        <v>0</v>
      </c>
      <c r="D68" s="131"/>
      <c r="E68" s="146"/>
      <c r="F68" s="146"/>
      <c r="G68" s="146"/>
      <c r="H68" s="131"/>
      <c r="I68" s="146"/>
      <c r="J68" s="131"/>
      <c r="K68" s="131"/>
      <c r="L68" s="145">
        <f t="shared" si="0"/>
        <v>0</v>
      </c>
      <c r="M68" s="145">
        <f t="shared" si="1"/>
        <v>0</v>
      </c>
    </row>
    <row r="69" spans="1:13" s="11" customFormat="1" ht="12.75">
      <c r="A69" s="123"/>
      <c r="B69" s="129"/>
      <c r="C69" s="145">
        <f t="shared" si="2"/>
        <v>0</v>
      </c>
      <c r="D69" s="128"/>
      <c r="E69" s="145"/>
      <c r="F69" s="145"/>
      <c r="G69" s="145"/>
      <c r="H69" s="128"/>
      <c r="I69" s="145"/>
      <c r="J69" s="128"/>
      <c r="K69" s="128"/>
      <c r="L69" s="145">
        <f t="shared" si="0"/>
        <v>0</v>
      </c>
      <c r="M69" s="145">
        <f t="shared" si="1"/>
        <v>0</v>
      </c>
    </row>
    <row r="70" spans="1:13" ht="12.75">
      <c r="A70" s="182" t="s">
        <v>80</v>
      </c>
      <c r="B70" s="183"/>
      <c r="C70" s="145">
        <f t="shared" si="2"/>
        <v>117000</v>
      </c>
      <c r="D70" s="128"/>
      <c r="E70" s="145">
        <v>28000</v>
      </c>
      <c r="F70" s="145"/>
      <c r="G70" s="145"/>
      <c r="H70" s="128"/>
      <c r="I70" s="145">
        <v>89000</v>
      </c>
      <c r="J70" s="128"/>
      <c r="K70" s="128"/>
      <c r="L70" s="145">
        <f aca="true" t="shared" si="3" ref="L70:L97">C70</f>
        <v>117000</v>
      </c>
      <c r="M70" s="145">
        <f aca="true" t="shared" si="4" ref="M70:M97">C70</f>
        <v>117000</v>
      </c>
    </row>
    <row r="71" spans="1:13" ht="12.75">
      <c r="A71" s="182" t="s">
        <v>85</v>
      </c>
      <c r="B71" s="183"/>
      <c r="C71" s="145">
        <f t="shared" si="2"/>
        <v>117000</v>
      </c>
      <c r="D71" s="131"/>
      <c r="E71" s="145">
        <v>28000</v>
      </c>
      <c r="F71" s="146"/>
      <c r="G71" s="145"/>
      <c r="H71" s="131"/>
      <c r="I71" s="145">
        <v>89000</v>
      </c>
      <c r="J71" s="131"/>
      <c r="K71" s="131"/>
      <c r="L71" s="145">
        <f t="shared" si="3"/>
        <v>117000</v>
      </c>
      <c r="M71" s="145">
        <f t="shared" si="4"/>
        <v>117000</v>
      </c>
    </row>
    <row r="72" spans="1:13" s="11" customFormat="1" ht="12.75">
      <c r="A72" s="123">
        <v>3</v>
      </c>
      <c r="B72" s="129" t="s">
        <v>27</v>
      </c>
      <c r="C72" s="145">
        <f t="shared" si="2"/>
        <v>117000</v>
      </c>
      <c r="D72" s="128"/>
      <c r="E72" s="145">
        <v>28000</v>
      </c>
      <c r="F72" s="145"/>
      <c r="G72" s="145"/>
      <c r="H72" s="128"/>
      <c r="I72" s="145">
        <v>89000</v>
      </c>
      <c r="J72" s="128"/>
      <c r="K72" s="128"/>
      <c r="L72" s="145">
        <f t="shared" si="3"/>
        <v>117000</v>
      </c>
      <c r="M72" s="145">
        <f t="shared" si="4"/>
        <v>117000</v>
      </c>
    </row>
    <row r="73" spans="1:13" s="11" customFormat="1" ht="12.75">
      <c r="A73" s="123">
        <v>32</v>
      </c>
      <c r="B73" s="129" t="s">
        <v>81</v>
      </c>
      <c r="C73" s="145">
        <f t="shared" si="2"/>
        <v>117000</v>
      </c>
      <c r="D73" s="128"/>
      <c r="E73" s="145">
        <v>28000</v>
      </c>
      <c r="F73" s="145"/>
      <c r="G73" s="145"/>
      <c r="H73" s="128"/>
      <c r="I73" s="145">
        <v>89000</v>
      </c>
      <c r="J73" s="128"/>
      <c r="K73" s="128"/>
      <c r="L73" s="145">
        <f t="shared" si="3"/>
        <v>117000</v>
      </c>
      <c r="M73" s="145">
        <f t="shared" si="4"/>
        <v>117000</v>
      </c>
    </row>
    <row r="74" spans="1:13" s="11" customFormat="1" ht="12.75">
      <c r="A74" s="123">
        <v>321</v>
      </c>
      <c r="B74" s="129" t="s">
        <v>33</v>
      </c>
      <c r="C74" s="145">
        <f aca="true" t="shared" si="5" ref="C74:C96">(D74+E74+F74+G74+H74+I74)</f>
        <v>2200</v>
      </c>
      <c r="D74" s="128"/>
      <c r="E74" s="145"/>
      <c r="F74" s="145"/>
      <c r="G74" s="145"/>
      <c r="H74" s="128"/>
      <c r="I74" s="145">
        <v>2200</v>
      </c>
      <c r="J74" s="128"/>
      <c r="K74" s="128"/>
      <c r="L74" s="145">
        <f t="shared" si="3"/>
        <v>2200</v>
      </c>
      <c r="M74" s="145">
        <f t="shared" si="4"/>
        <v>2200</v>
      </c>
    </row>
    <row r="75" spans="1:13" s="11" customFormat="1" ht="12.75" hidden="1">
      <c r="A75" s="130">
        <v>3211</v>
      </c>
      <c r="B75" s="124" t="s">
        <v>47</v>
      </c>
      <c r="C75" s="145">
        <f t="shared" si="5"/>
        <v>2200</v>
      </c>
      <c r="D75" s="128"/>
      <c r="E75" s="145"/>
      <c r="F75" s="145"/>
      <c r="G75" s="145"/>
      <c r="H75" s="128"/>
      <c r="I75" s="146">
        <v>2200</v>
      </c>
      <c r="J75" s="128"/>
      <c r="K75" s="128"/>
      <c r="L75" s="145">
        <f t="shared" si="3"/>
        <v>2200</v>
      </c>
      <c r="M75" s="145">
        <f t="shared" si="4"/>
        <v>2200</v>
      </c>
    </row>
    <row r="76" spans="1:13" s="11" customFormat="1" ht="12.75">
      <c r="A76" s="123">
        <v>322</v>
      </c>
      <c r="B76" s="129" t="s">
        <v>34</v>
      </c>
      <c r="C76" s="145">
        <v>15000</v>
      </c>
      <c r="D76" s="128" t="s">
        <v>87</v>
      </c>
      <c r="E76" s="145">
        <v>15000</v>
      </c>
      <c r="F76" s="145"/>
      <c r="G76" s="145"/>
      <c r="H76" s="128"/>
      <c r="I76" s="145"/>
      <c r="J76" s="128"/>
      <c r="K76" s="128"/>
      <c r="L76" s="145">
        <f t="shared" si="3"/>
        <v>15000</v>
      </c>
      <c r="M76" s="145">
        <f t="shared" si="4"/>
        <v>15000</v>
      </c>
    </row>
    <row r="77" spans="1:13" s="11" customFormat="1" ht="12.75" hidden="1">
      <c r="A77" s="130">
        <v>3221</v>
      </c>
      <c r="B77" s="124" t="s">
        <v>86</v>
      </c>
      <c r="C77" s="145">
        <f t="shared" si="5"/>
        <v>15000</v>
      </c>
      <c r="D77" s="128"/>
      <c r="E77" s="146">
        <v>15000</v>
      </c>
      <c r="F77" s="145"/>
      <c r="G77" s="145"/>
      <c r="H77" s="128"/>
      <c r="I77" s="145"/>
      <c r="J77" s="128"/>
      <c r="K77" s="128"/>
      <c r="L77" s="145">
        <f t="shared" si="3"/>
        <v>15000</v>
      </c>
      <c r="M77" s="145">
        <f t="shared" si="4"/>
        <v>15000</v>
      </c>
    </row>
    <row r="78" spans="1:13" s="11" customFormat="1" ht="12.75">
      <c r="A78" s="123">
        <v>323</v>
      </c>
      <c r="B78" s="129" t="s">
        <v>35</v>
      </c>
      <c r="C78" s="145">
        <f t="shared" si="5"/>
        <v>15500</v>
      </c>
      <c r="D78" s="128"/>
      <c r="E78" s="145">
        <v>13000</v>
      </c>
      <c r="F78" s="145"/>
      <c r="G78" s="145"/>
      <c r="H78" s="128"/>
      <c r="I78" s="145">
        <v>2500</v>
      </c>
      <c r="J78" s="128"/>
      <c r="K78" s="128"/>
      <c r="L78" s="145">
        <f t="shared" si="3"/>
        <v>15500</v>
      </c>
      <c r="M78" s="145">
        <f t="shared" si="4"/>
        <v>15500</v>
      </c>
    </row>
    <row r="79" spans="1:13" s="11" customFormat="1" ht="12.75" hidden="1">
      <c r="A79" s="130">
        <v>3231</v>
      </c>
      <c r="B79" s="124" t="s">
        <v>82</v>
      </c>
      <c r="C79" s="145">
        <f t="shared" si="5"/>
        <v>0</v>
      </c>
      <c r="D79" s="128"/>
      <c r="E79" s="145"/>
      <c r="F79" s="145"/>
      <c r="G79" s="146"/>
      <c r="H79" s="128"/>
      <c r="I79" s="145"/>
      <c r="J79" s="128"/>
      <c r="K79" s="128"/>
      <c r="L79" s="145">
        <f t="shared" si="3"/>
        <v>0</v>
      </c>
      <c r="M79" s="145">
        <f t="shared" si="4"/>
        <v>0</v>
      </c>
    </row>
    <row r="80" spans="1:13" s="11" customFormat="1" ht="12.75" hidden="1">
      <c r="A80" s="130">
        <v>3237</v>
      </c>
      <c r="B80" s="124" t="s">
        <v>88</v>
      </c>
      <c r="C80" s="145">
        <f t="shared" si="5"/>
        <v>15500</v>
      </c>
      <c r="D80" s="128"/>
      <c r="E80" s="146">
        <v>13000</v>
      </c>
      <c r="F80" s="145"/>
      <c r="G80" s="146"/>
      <c r="H80" s="128"/>
      <c r="I80" s="146">
        <v>2500</v>
      </c>
      <c r="J80" s="128"/>
      <c r="K80" s="128"/>
      <c r="L80" s="145">
        <f t="shared" si="3"/>
        <v>15500</v>
      </c>
      <c r="M80" s="145">
        <f t="shared" si="4"/>
        <v>15500</v>
      </c>
    </row>
    <row r="81" spans="1:13" s="11" customFormat="1" ht="24" hidden="1">
      <c r="A81" s="123">
        <v>329</v>
      </c>
      <c r="B81" s="133" t="s">
        <v>36</v>
      </c>
      <c r="C81" s="145">
        <f t="shared" si="5"/>
        <v>84300</v>
      </c>
      <c r="D81" s="128"/>
      <c r="E81" s="145"/>
      <c r="F81" s="145"/>
      <c r="G81" s="145"/>
      <c r="H81" s="128"/>
      <c r="I81" s="145">
        <v>84300</v>
      </c>
      <c r="J81" s="128"/>
      <c r="K81" s="128"/>
      <c r="L81" s="145">
        <f t="shared" si="3"/>
        <v>84300</v>
      </c>
      <c r="M81" s="145">
        <f t="shared" si="4"/>
        <v>84300</v>
      </c>
    </row>
    <row r="82" spans="1:13" ht="25.5" hidden="1">
      <c r="A82" s="130">
        <v>3299</v>
      </c>
      <c r="B82" s="124" t="s">
        <v>36</v>
      </c>
      <c r="C82" s="145">
        <f t="shared" si="5"/>
        <v>84300</v>
      </c>
      <c r="D82" s="131"/>
      <c r="E82" s="146"/>
      <c r="F82" s="146"/>
      <c r="G82" s="146"/>
      <c r="H82" s="131"/>
      <c r="I82" s="146">
        <v>84300</v>
      </c>
      <c r="J82" s="131"/>
      <c r="K82" s="131"/>
      <c r="L82" s="145">
        <f t="shared" si="3"/>
        <v>84300</v>
      </c>
      <c r="M82" s="145">
        <f t="shared" si="4"/>
        <v>84300</v>
      </c>
    </row>
    <row r="83" spans="1:13" ht="12.75">
      <c r="A83" s="130"/>
      <c r="B83" s="124"/>
      <c r="C83" s="145">
        <f t="shared" si="5"/>
        <v>0</v>
      </c>
      <c r="D83" s="131"/>
      <c r="E83" s="146"/>
      <c r="F83" s="146"/>
      <c r="G83" s="146"/>
      <c r="H83" s="131"/>
      <c r="I83" s="146"/>
      <c r="J83" s="131"/>
      <c r="K83" s="131"/>
      <c r="L83" s="145">
        <f t="shared" si="3"/>
        <v>0</v>
      </c>
      <c r="M83" s="145">
        <f t="shared" si="4"/>
        <v>0</v>
      </c>
    </row>
    <row r="84" spans="1:13" ht="13.5" customHeight="1">
      <c r="A84" s="136"/>
      <c r="B84" s="137"/>
      <c r="C84" s="145">
        <f t="shared" si="5"/>
        <v>0</v>
      </c>
      <c r="D84" s="131"/>
      <c r="E84" s="146"/>
      <c r="F84" s="146"/>
      <c r="G84" s="146"/>
      <c r="H84" s="131"/>
      <c r="I84" s="146"/>
      <c r="J84" s="131"/>
      <c r="K84" s="131"/>
      <c r="L84" s="145">
        <f t="shared" si="3"/>
        <v>0</v>
      </c>
      <c r="M84" s="145">
        <f t="shared" si="4"/>
        <v>0</v>
      </c>
    </row>
    <row r="85" spans="1:13" ht="12.75">
      <c r="A85" s="182" t="s">
        <v>92</v>
      </c>
      <c r="B85" s="183"/>
      <c r="C85" s="145">
        <f t="shared" si="5"/>
        <v>397045</v>
      </c>
      <c r="D85" s="125"/>
      <c r="E85" s="145">
        <v>300000</v>
      </c>
      <c r="F85" s="145">
        <v>97045</v>
      </c>
      <c r="G85" s="146"/>
      <c r="H85" s="125"/>
      <c r="I85" s="146"/>
      <c r="J85" s="125"/>
      <c r="K85" s="125"/>
      <c r="L85" s="145">
        <f t="shared" si="3"/>
        <v>397045</v>
      </c>
      <c r="M85" s="145">
        <f t="shared" si="4"/>
        <v>397045</v>
      </c>
    </row>
    <row r="86" spans="1:13" ht="12.75">
      <c r="A86" s="182" t="s">
        <v>89</v>
      </c>
      <c r="B86" s="183"/>
      <c r="C86" s="145">
        <f t="shared" si="5"/>
        <v>97045</v>
      </c>
      <c r="D86" s="125"/>
      <c r="E86" s="146"/>
      <c r="F86" s="145">
        <v>97045</v>
      </c>
      <c r="G86" s="146"/>
      <c r="H86" s="125"/>
      <c r="I86" s="146"/>
      <c r="J86" s="125"/>
      <c r="K86" s="125"/>
      <c r="L86" s="145">
        <f t="shared" si="3"/>
        <v>97045</v>
      </c>
      <c r="M86" s="145">
        <f t="shared" si="4"/>
        <v>97045</v>
      </c>
    </row>
    <row r="87" spans="1:13" ht="25.5">
      <c r="A87" s="123">
        <v>4</v>
      </c>
      <c r="B87" s="129" t="s">
        <v>40</v>
      </c>
      <c r="C87" s="145">
        <f t="shared" si="5"/>
        <v>97045</v>
      </c>
      <c r="D87" s="127"/>
      <c r="E87" s="145"/>
      <c r="F87" s="145">
        <v>97045</v>
      </c>
      <c r="G87" s="145"/>
      <c r="H87" s="127"/>
      <c r="I87" s="145"/>
      <c r="J87" s="127"/>
      <c r="K87" s="127"/>
      <c r="L87" s="145">
        <f t="shared" si="3"/>
        <v>97045</v>
      </c>
      <c r="M87" s="145">
        <f t="shared" si="4"/>
        <v>97045</v>
      </c>
    </row>
    <row r="88" spans="1:13" ht="25.5">
      <c r="A88" s="123">
        <v>42</v>
      </c>
      <c r="B88" s="129" t="s">
        <v>41</v>
      </c>
      <c r="C88" s="145">
        <f t="shared" si="5"/>
        <v>97045</v>
      </c>
      <c r="D88" s="128"/>
      <c r="E88" s="145"/>
      <c r="F88" s="145">
        <v>97045</v>
      </c>
      <c r="G88" s="145"/>
      <c r="H88" s="127"/>
      <c r="I88" s="145"/>
      <c r="J88" s="127"/>
      <c r="K88" s="127"/>
      <c r="L88" s="145">
        <f t="shared" si="3"/>
        <v>97045</v>
      </c>
      <c r="M88" s="145">
        <f t="shared" si="4"/>
        <v>97045</v>
      </c>
    </row>
    <row r="89" spans="1:13" ht="12.75">
      <c r="A89" s="123">
        <v>422</v>
      </c>
      <c r="B89" s="129" t="s">
        <v>39</v>
      </c>
      <c r="C89" s="145">
        <f t="shared" si="5"/>
        <v>92045</v>
      </c>
      <c r="D89" s="128"/>
      <c r="E89" s="145"/>
      <c r="F89" s="145">
        <v>92045</v>
      </c>
      <c r="G89" s="145"/>
      <c r="H89" s="127"/>
      <c r="I89" s="145"/>
      <c r="J89" s="127"/>
      <c r="K89" s="127"/>
      <c r="L89" s="145">
        <f t="shared" si="3"/>
        <v>92045</v>
      </c>
      <c r="M89" s="145">
        <f t="shared" si="4"/>
        <v>92045</v>
      </c>
    </row>
    <row r="90" spans="1:13" ht="12.75" hidden="1">
      <c r="A90" s="130">
        <v>4221</v>
      </c>
      <c r="B90" s="124" t="s">
        <v>83</v>
      </c>
      <c r="C90" s="145">
        <f t="shared" si="5"/>
        <v>92045</v>
      </c>
      <c r="D90" s="131"/>
      <c r="E90" s="146"/>
      <c r="F90" s="146">
        <v>92045</v>
      </c>
      <c r="G90" s="146"/>
      <c r="H90" s="125"/>
      <c r="I90" s="146"/>
      <c r="J90" s="125"/>
      <c r="K90" s="125"/>
      <c r="L90" s="145">
        <f t="shared" si="3"/>
        <v>92045</v>
      </c>
      <c r="M90" s="145">
        <f t="shared" si="4"/>
        <v>92045</v>
      </c>
    </row>
    <row r="91" spans="1:13" ht="25.5">
      <c r="A91" s="123">
        <v>424</v>
      </c>
      <c r="B91" s="129" t="s">
        <v>43</v>
      </c>
      <c r="C91" s="145">
        <f t="shared" si="5"/>
        <v>5000</v>
      </c>
      <c r="D91" s="131"/>
      <c r="E91" s="146"/>
      <c r="F91" s="145">
        <v>5000</v>
      </c>
      <c r="G91" s="146"/>
      <c r="H91" s="125"/>
      <c r="I91" s="146"/>
      <c r="J91" s="125"/>
      <c r="K91" s="125"/>
      <c r="L91" s="145">
        <f t="shared" si="3"/>
        <v>5000</v>
      </c>
      <c r="M91" s="145">
        <f t="shared" si="4"/>
        <v>5000</v>
      </c>
    </row>
    <row r="92" spans="1:13" s="11" customFormat="1" ht="12.75" hidden="1">
      <c r="A92" s="130">
        <v>4241</v>
      </c>
      <c r="B92" s="124" t="s">
        <v>99</v>
      </c>
      <c r="C92" s="145">
        <f t="shared" si="5"/>
        <v>5000</v>
      </c>
      <c r="D92" s="131"/>
      <c r="E92" s="146"/>
      <c r="F92" s="146">
        <v>5000</v>
      </c>
      <c r="G92" s="146"/>
      <c r="H92" s="125"/>
      <c r="I92" s="146"/>
      <c r="J92" s="125"/>
      <c r="K92" s="125"/>
      <c r="L92" s="145">
        <f t="shared" si="3"/>
        <v>5000</v>
      </c>
      <c r="M92" s="145">
        <f t="shared" si="4"/>
        <v>5000</v>
      </c>
    </row>
    <row r="93" spans="1:13" s="11" customFormat="1" ht="12.75">
      <c r="A93" s="130"/>
      <c r="B93" s="124"/>
      <c r="C93" s="145">
        <f t="shared" si="5"/>
        <v>0</v>
      </c>
      <c r="D93" s="131"/>
      <c r="E93" s="146"/>
      <c r="F93" s="146"/>
      <c r="G93" s="146"/>
      <c r="H93" s="125"/>
      <c r="I93" s="146"/>
      <c r="J93" s="125"/>
      <c r="K93" s="125"/>
      <c r="L93" s="145">
        <f t="shared" si="3"/>
        <v>0</v>
      </c>
      <c r="M93" s="145">
        <f t="shared" si="4"/>
        <v>0</v>
      </c>
    </row>
    <row r="94" spans="1:13" s="11" customFormat="1" ht="12.75">
      <c r="A94" s="196" t="s">
        <v>90</v>
      </c>
      <c r="B94" s="196"/>
      <c r="C94" s="145">
        <f t="shared" si="5"/>
        <v>300000</v>
      </c>
      <c r="D94" s="131"/>
      <c r="E94" s="145">
        <v>300000</v>
      </c>
      <c r="F94" s="146"/>
      <c r="G94" s="146"/>
      <c r="H94" s="125"/>
      <c r="I94" s="146"/>
      <c r="J94" s="125"/>
      <c r="K94" s="125"/>
      <c r="L94" s="145">
        <f t="shared" si="3"/>
        <v>300000</v>
      </c>
      <c r="M94" s="145">
        <f t="shared" si="4"/>
        <v>300000</v>
      </c>
    </row>
    <row r="95" spans="1:13" ht="25.5">
      <c r="A95" s="123">
        <v>45</v>
      </c>
      <c r="B95" s="129" t="s">
        <v>84</v>
      </c>
      <c r="C95" s="145">
        <f t="shared" si="5"/>
        <v>300000</v>
      </c>
      <c r="D95" s="131"/>
      <c r="E95" s="145">
        <v>300000</v>
      </c>
      <c r="F95" s="146"/>
      <c r="G95" s="146"/>
      <c r="H95" s="125"/>
      <c r="I95" s="146"/>
      <c r="J95" s="125"/>
      <c r="K95" s="125"/>
      <c r="L95" s="145">
        <f t="shared" si="3"/>
        <v>300000</v>
      </c>
      <c r="M95" s="145">
        <f t="shared" si="4"/>
        <v>300000</v>
      </c>
    </row>
    <row r="96" spans="1:13" ht="25.5">
      <c r="A96" s="123">
        <v>451</v>
      </c>
      <c r="B96" s="129" t="s">
        <v>84</v>
      </c>
      <c r="C96" s="145">
        <f t="shared" si="5"/>
        <v>300000</v>
      </c>
      <c r="D96" s="131"/>
      <c r="E96" s="145">
        <v>300000</v>
      </c>
      <c r="F96" s="146"/>
      <c r="G96" s="146"/>
      <c r="H96" s="125"/>
      <c r="I96" s="146"/>
      <c r="J96" s="125"/>
      <c r="K96" s="127"/>
      <c r="L96" s="145">
        <f t="shared" si="3"/>
        <v>300000</v>
      </c>
      <c r="M96" s="145">
        <f t="shared" si="4"/>
        <v>300000</v>
      </c>
    </row>
    <row r="97" spans="1:13" ht="25.5" hidden="1">
      <c r="A97" s="130">
        <v>4511</v>
      </c>
      <c r="B97" s="124" t="s">
        <v>84</v>
      </c>
      <c r="C97" s="145">
        <v>300000</v>
      </c>
      <c r="D97" s="128" t="s">
        <v>87</v>
      </c>
      <c r="E97" s="146">
        <v>300000</v>
      </c>
      <c r="F97" s="145"/>
      <c r="G97" s="145"/>
      <c r="H97" s="127"/>
      <c r="I97" s="145"/>
      <c r="J97" s="127"/>
      <c r="K97" s="127"/>
      <c r="L97" s="145">
        <f t="shared" si="3"/>
        <v>300000</v>
      </c>
      <c r="M97" s="145">
        <f t="shared" si="4"/>
        <v>300000</v>
      </c>
    </row>
    <row r="98" spans="1:13" ht="30" customHeight="1">
      <c r="A98" s="184"/>
      <c r="B98" s="190"/>
      <c r="C98" s="131"/>
      <c r="D98" s="128"/>
      <c r="E98" s="131"/>
      <c r="F98" s="128"/>
      <c r="G98" s="127"/>
      <c r="H98" s="127"/>
      <c r="I98" s="127"/>
      <c r="J98" s="127"/>
      <c r="K98" s="127"/>
      <c r="L98" s="146"/>
      <c r="M98" s="131"/>
    </row>
    <row r="99" spans="1:13" s="11" customFormat="1" ht="12.75">
      <c r="A99" s="90"/>
      <c r="B99" s="14"/>
      <c r="C99" s="10"/>
      <c r="I99" s="10"/>
      <c r="J99" s="10"/>
      <c r="K99" s="10"/>
      <c r="L99" s="10"/>
      <c r="M99" s="10"/>
    </row>
    <row r="100" spans="1:13" ht="12.75">
      <c r="A100" s="90"/>
      <c r="B100" s="14"/>
      <c r="C100" s="10"/>
      <c r="D100" s="11"/>
      <c r="E100" s="11"/>
      <c r="F100" s="11"/>
      <c r="G100" s="11"/>
      <c r="H100" s="11"/>
      <c r="I100" s="10"/>
      <c r="J100" s="10"/>
      <c r="K100" s="10"/>
      <c r="L100" s="10"/>
      <c r="M100" s="10"/>
    </row>
    <row r="101" spans="1:13" ht="12.75">
      <c r="A101" s="90"/>
      <c r="B101" s="14" t="s">
        <v>114</v>
      </c>
      <c r="C101" s="10"/>
      <c r="D101" s="10"/>
      <c r="E101" s="10"/>
      <c r="F101" s="10"/>
      <c r="G101" s="10"/>
      <c r="H101" s="10"/>
      <c r="I101" s="193" t="s">
        <v>112</v>
      </c>
      <c r="J101" s="193"/>
      <c r="K101" s="193"/>
      <c r="L101" s="193"/>
      <c r="M101" s="11"/>
    </row>
    <row r="102" spans="1:13" ht="12.75">
      <c r="A102" s="90"/>
      <c r="B102" s="14"/>
      <c r="C102" s="10"/>
      <c r="D102" s="10"/>
      <c r="E102" s="10"/>
      <c r="F102" s="10"/>
      <c r="G102" s="10"/>
      <c r="H102" s="10"/>
      <c r="I102" s="194" t="s">
        <v>113</v>
      </c>
      <c r="J102" s="194"/>
      <c r="K102" s="194"/>
      <c r="L102" s="194"/>
      <c r="M102" s="10"/>
    </row>
    <row r="103" spans="1:13" ht="12.75">
      <c r="A103" s="90"/>
      <c r="B103" s="14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90"/>
      <c r="B104" s="14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3" s="11" customFormat="1" ht="7.5" customHeight="1">
      <c r="A105" s="90"/>
      <c r="B105" s="14"/>
      <c r="C105" s="10"/>
    </row>
    <row r="106" spans="1:13" ht="12.75">
      <c r="A106" s="90"/>
      <c r="B106" s="14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90"/>
      <c r="B107" s="14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90"/>
      <c r="B108" s="14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8" ht="22.5">
      <c r="A109" s="90"/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R109" s="121"/>
    </row>
    <row r="110" spans="1:3" s="11" customFormat="1" ht="12.75">
      <c r="A110" s="90"/>
      <c r="B110" s="14"/>
      <c r="C110" s="10"/>
    </row>
    <row r="111" spans="1:13" ht="12.75">
      <c r="A111" s="90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90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s="11" customFormat="1" ht="12.75" customHeight="1">
      <c r="A113" s="90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s="11" customFormat="1" ht="12.75">
      <c r="A114" s="90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3" s="11" customFormat="1" ht="12.75">
      <c r="A115" s="90"/>
      <c r="B115" s="14"/>
      <c r="C115" s="10"/>
    </row>
    <row r="116" spans="1:13" ht="12.75">
      <c r="A116" s="90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90"/>
      <c r="B117" s="14"/>
      <c r="C117" s="10"/>
      <c r="D117" s="11"/>
      <c r="E117" s="11"/>
      <c r="F117" s="11"/>
      <c r="G117" s="11"/>
      <c r="H117" s="11"/>
      <c r="I117" s="10"/>
      <c r="J117" s="10"/>
      <c r="K117" s="10"/>
      <c r="L117" s="10"/>
      <c r="M117" s="10"/>
    </row>
    <row r="118" spans="1:13" ht="12.75">
      <c r="A118" s="90"/>
      <c r="B118" s="14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8" s="11" customFormat="1" ht="12.75">
      <c r="A119" s="90"/>
      <c r="B119" s="14"/>
      <c r="C119" s="10"/>
      <c r="D119" s="10"/>
      <c r="E119" s="10"/>
      <c r="F119" s="10"/>
      <c r="G119" s="10"/>
      <c r="H119" s="10"/>
    </row>
    <row r="120" spans="1:13" ht="12.75">
      <c r="A120" s="90"/>
      <c r="B120" s="14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90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90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90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8" s="11" customFormat="1" ht="12.75">
      <c r="A124" s="90"/>
      <c r="B124" s="14"/>
      <c r="C124" s="10"/>
      <c r="D124" s="10"/>
      <c r="E124" s="10"/>
      <c r="F124" s="10"/>
      <c r="G124" s="10"/>
      <c r="H124" s="10"/>
    </row>
    <row r="125" spans="1:13" ht="12.75">
      <c r="A125" s="90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90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s="11" customFormat="1" ht="12.75">
      <c r="A127" s="90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s="11" customFormat="1" ht="12.75">
      <c r="A128" s="90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s="11" customFormat="1" ht="12.75">
      <c r="A129" s="90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90"/>
      <c r="B130" s="14"/>
      <c r="C130" s="10"/>
      <c r="D130" s="10"/>
      <c r="E130" s="10"/>
      <c r="F130" s="10"/>
      <c r="G130" s="10"/>
      <c r="H130" s="10"/>
      <c r="I130" s="11"/>
      <c r="J130" s="11"/>
      <c r="K130" s="11"/>
      <c r="L130" s="11"/>
      <c r="M130" s="11"/>
    </row>
    <row r="131" spans="1:13" ht="12.75">
      <c r="A131" s="90"/>
      <c r="B131" s="14"/>
      <c r="C131" s="10"/>
      <c r="D131" s="10"/>
      <c r="E131" s="10"/>
      <c r="F131" s="10"/>
      <c r="G131" s="10"/>
      <c r="H131" s="10"/>
      <c r="I131" s="11"/>
      <c r="J131" s="11"/>
      <c r="K131" s="11"/>
      <c r="L131" s="11"/>
      <c r="M131" s="11"/>
    </row>
    <row r="132" spans="1:13" ht="12.75">
      <c r="A132" s="90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s="11" customFormat="1" ht="12.75">
      <c r="A133" s="90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90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90"/>
      <c r="B135" s="14"/>
      <c r="C135" s="10"/>
      <c r="D135" s="10"/>
      <c r="E135" s="10"/>
      <c r="F135" s="10"/>
      <c r="G135" s="10"/>
      <c r="H135" s="10"/>
      <c r="I135" s="11"/>
      <c r="J135" s="11"/>
      <c r="K135" s="11"/>
      <c r="L135" s="11"/>
      <c r="M135" s="11"/>
    </row>
    <row r="136" spans="1:13" ht="12.75">
      <c r="A136" s="90"/>
      <c r="B136" s="14"/>
      <c r="C136" s="10"/>
      <c r="D136" s="10"/>
      <c r="E136" s="10"/>
      <c r="F136" s="10"/>
      <c r="G136" s="10"/>
      <c r="H136" s="10"/>
      <c r="I136" s="11"/>
      <c r="J136" s="11"/>
      <c r="K136" s="11"/>
      <c r="L136" s="11"/>
      <c r="M136" s="11"/>
    </row>
    <row r="137" spans="1:13" ht="12.75">
      <c r="A137" s="90"/>
      <c r="B137" s="14"/>
      <c r="C137" s="10"/>
      <c r="D137" s="10"/>
      <c r="E137" s="10"/>
      <c r="F137" s="10"/>
      <c r="G137" s="10"/>
      <c r="H137" s="10"/>
      <c r="I137" s="11"/>
      <c r="J137" s="11"/>
      <c r="K137" s="11"/>
      <c r="L137" s="11"/>
      <c r="M137" s="11"/>
    </row>
    <row r="138" spans="1:13" ht="12.75">
      <c r="A138" s="90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s="11" customFormat="1" ht="12.75">
      <c r="A139" s="90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s="11" customFormat="1" ht="12.75">
      <c r="A140" s="90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90"/>
      <c r="B141" s="14"/>
      <c r="C141" s="10"/>
      <c r="D141" s="10"/>
      <c r="E141" s="10"/>
      <c r="F141" s="10"/>
      <c r="G141" s="10"/>
      <c r="H141" s="10"/>
      <c r="I141" s="11"/>
      <c r="J141" s="11"/>
      <c r="K141" s="11"/>
      <c r="L141" s="11"/>
      <c r="M141" s="11"/>
    </row>
    <row r="142" spans="1:13" ht="12.75">
      <c r="A142" s="90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90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s="11" customFormat="1" ht="12.75" customHeight="1">
      <c r="A144" s="90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s="11" customFormat="1" ht="12.75">
      <c r="A145" s="90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8" s="11" customFormat="1" ht="12.75">
      <c r="A146" s="90"/>
      <c r="B146" s="14"/>
      <c r="C146" s="10"/>
      <c r="D146" s="10"/>
      <c r="E146" s="10"/>
      <c r="F146" s="10"/>
      <c r="G146" s="10"/>
      <c r="H146" s="10"/>
    </row>
    <row r="147" spans="1:13" ht="12.75">
      <c r="A147" s="90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90"/>
      <c r="B148" s="14"/>
      <c r="C148" s="10"/>
      <c r="D148" s="10"/>
      <c r="E148" s="10"/>
      <c r="F148" s="10"/>
      <c r="G148" s="10"/>
      <c r="H148" s="10"/>
      <c r="I148" s="11"/>
      <c r="J148" s="11"/>
      <c r="K148" s="11"/>
      <c r="L148" s="11"/>
      <c r="M148" s="11"/>
    </row>
    <row r="149" spans="1:13" ht="12.75">
      <c r="A149" s="90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8" s="11" customFormat="1" ht="12.75">
      <c r="A150" s="90"/>
      <c r="B150" s="14"/>
      <c r="C150" s="10"/>
      <c r="D150" s="10"/>
      <c r="E150" s="10"/>
      <c r="F150" s="10"/>
      <c r="G150" s="10"/>
      <c r="H150" s="10"/>
    </row>
    <row r="151" spans="1:13" ht="12.75">
      <c r="A151" s="90"/>
      <c r="B151" s="14"/>
      <c r="C151" s="10"/>
      <c r="D151" s="10"/>
      <c r="E151" s="10"/>
      <c r="F151" s="10"/>
      <c r="G151" s="10"/>
      <c r="H151" s="10"/>
      <c r="I151" s="11"/>
      <c r="J151" s="11"/>
      <c r="K151" s="11"/>
      <c r="L151" s="11"/>
      <c r="M151" s="11"/>
    </row>
    <row r="152" spans="1:13" ht="12.75">
      <c r="A152" s="90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90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90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8" s="11" customFormat="1" ht="12.75">
      <c r="A155" s="90"/>
      <c r="B155" s="14"/>
      <c r="C155" s="10"/>
      <c r="D155" s="10"/>
      <c r="E155" s="10"/>
      <c r="F155" s="10"/>
      <c r="G155" s="10"/>
      <c r="H155" s="10"/>
    </row>
    <row r="156" spans="1:13" ht="12.75">
      <c r="A156" s="90"/>
      <c r="B156" s="14"/>
      <c r="C156" s="10"/>
      <c r="D156" s="10"/>
      <c r="E156" s="10"/>
      <c r="F156" s="10"/>
      <c r="G156" s="10"/>
      <c r="H156" s="10"/>
      <c r="I156" s="11"/>
      <c r="J156" s="11"/>
      <c r="K156" s="11"/>
      <c r="L156" s="11"/>
      <c r="M156" s="11"/>
    </row>
    <row r="157" spans="1:8" s="11" customFormat="1" ht="12.75">
      <c r="A157" s="90"/>
      <c r="B157" s="14"/>
      <c r="C157" s="10"/>
      <c r="D157" s="10"/>
      <c r="E157" s="10"/>
      <c r="F157" s="10"/>
      <c r="G157" s="10"/>
      <c r="H157" s="10"/>
    </row>
    <row r="158" spans="1:13" ht="12.75">
      <c r="A158" s="90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s="11" customFormat="1" ht="12.75">
      <c r="A159" s="90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s="11" customFormat="1" ht="12.75">
      <c r="A160" s="90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 customHeight="1">
      <c r="A161" s="90"/>
      <c r="B161" s="14"/>
      <c r="C161" s="10"/>
      <c r="D161" s="10"/>
      <c r="E161" s="10"/>
      <c r="F161" s="10"/>
      <c r="G161" s="10"/>
      <c r="H161" s="10"/>
      <c r="I161" s="11"/>
      <c r="J161" s="11"/>
      <c r="K161" s="11"/>
      <c r="L161" s="11"/>
      <c r="M161" s="11"/>
    </row>
    <row r="162" spans="1:13" ht="12.75">
      <c r="A162" s="90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90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s="11" customFormat="1" ht="12.75">
      <c r="A164" s="90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s="11" customFormat="1" ht="12.75">
      <c r="A165" s="90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8" s="11" customFormat="1" ht="12.75">
      <c r="A166" s="90"/>
      <c r="B166" s="14"/>
      <c r="C166" s="10"/>
      <c r="D166" s="10"/>
      <c r="E166" s="10"/>
      <c r="F166" s="10"/>
      <c r="G166" s="10"/>
      <c r="H166" s="10"/>
    </row>
    <row r="167" spans="1:13" ht="12.75">
      <c r="A167" s="90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90"/>
      <c r="B168" s="14"/>
      <c r="C168" s="10"/>
      <c r="D168" s="10"/>
      <c r="E168" s="10"/>
      <c r="F168" s="10"/>
      <c r="G168" s="10"/>
      <c r="H168" s="10"/>
      <c r="I168" s="11"/>
      <c r="J168" s="11"/>
      <c r="K168" s="11"/>
      <c r="L168" s="11"/>
      <c r="M168" s="11"/>
    </row>
    <row r="169" spans="1:13" ht="12.75">
      <c r="A169" s="90"/>
      <c r="B169" s="14"/>
      <c r="C169" s="10"/>
      <c r="D169" s="10"/>
      <c r="E169" s="10"/>
      <c r="F169" s="10"/>
      <c r="G169" s="10"/>
      <c r="H169" s="10"/>
      <c r="I169" s="11"/>
      <c r="J169" s="11"/>
      <c r="K169" s="11"/>
      <c r="L169" s="11"/>
      <c r="M169" s="11"/>
    </row>
    <row r="170" spans="1:13" s="11" customFormat="1" ht="12.75">
      <c r="A170" s="90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90"/>
      <c r="B171" s="14"/>
      <c r="C171" s="10"/>
      <c r="D171" s="10"/>
      <c r="E171" s="10"/>
      <c r="F171" s="10"/>
      <c r="G171" s="10"/>
      <c r="H171" s="10"/>
      <c r="I171" s="11"/>
      <c r="J171" s="11"/>
      <c r="K171" s="11"/>
      <c r="L171" s="11"/>
      <c r="M171" s="11"/>
    </row>
    <row r="172" spans="1:13" ht="12.75">
      <c r="A172" s="90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90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90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s="11" customFormat="1" ht="12.75">
      <c r="A175" s="90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90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s="11" customFormat="1" ht="12.75">
      <c r="A177" s="90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s="11" customFormat="1" ht="12.75">
      <c r="A178" s="90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90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s="11" customFormat="1" ht="12.75">
      <c r="A180" s="90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90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90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90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90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90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90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90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90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90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90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90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90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90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90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90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90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90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90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90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90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90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90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90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90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90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90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90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90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90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90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90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90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90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90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90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90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90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90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90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90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90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90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90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90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90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90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90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90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90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0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0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90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90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90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90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90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90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90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90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0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90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90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90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90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0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90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90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90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90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90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90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90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90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0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90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90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90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90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0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90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90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90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90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90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90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90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90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0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90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90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90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90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0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90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90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90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90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90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90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0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90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90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90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90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90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90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90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90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90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0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0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90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90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90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90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90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90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90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90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0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90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90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90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90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90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90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90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90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90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0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0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90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90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90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90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90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90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90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90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0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0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0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0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90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0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90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90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0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90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0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0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0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0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0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0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0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0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0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0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0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0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0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0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0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0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0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0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0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0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0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0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0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0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0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0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0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0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0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0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2:13" ht="12.75"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2:13" ht="12.75"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2:13" ht="12.75"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2:13" ht="12.75"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2:13" ht="12.75"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2:13" ht="12.75"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2:13" ht="12.75"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2:13" ht="12.75"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2:13" ht="12.75"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2:13" ht="12.75"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4:13" ht="12.75"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4:13" ht="12.75"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4:13" ht="12.75"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4:13" ht="12.75"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4:13" ht="12.75"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4:13" ht="12.75"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4:13" ht="12.75"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4:13" ht="12.75"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4:13" ht="12.75"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4:13" ht="12.75"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4:13" ht="12.75"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4:13" ht="12.75"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4:13" ht="12.75"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4:13" ht="12.75"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4:13" ht="12.75"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4:13" ht="12.75"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4:13" ht="12.75"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4:13" ht="12.75"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4:13" ht="12.75"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4:13" ht="12.75"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4:13" ht="12.75"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4:13" ht="12.75"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4:13" ht="12.75"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4:13" ht="12.75"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4:13" ht="12.75"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4:13" ht="12.75"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4:13" ht="12.75"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4:13" ht="12.75"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4:13" ht="12.75"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4:13" ht="12.75"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4:13" ht="12.75"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4:13" ht="12.75"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4:13" ht="12.75"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4:13" ht="12.75"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4:13" ht="12.75"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4:13" ht="12.75"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4:13" ht="12.75"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4:13" ht="12.75"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4:13" ht="12.75"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4:13" ht="12.75"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9:13" ht="12.75">
      <c r="I410" s="10"/>
      <c r="J410" s="10"/>
      <c r="K410" s="10"/>
      <c r="L410" s="10"/>
      <c r="M410" s="10"/>
    </row>
    <row r="411" spans="9:13" ht="12.75">
      <c r="I411" s="10"/>
      <c r="J411" s="10"/>
      <c r="K411" s="10"/>
      <c r="L411" s="10"/>
      <c r="M411" s="10"/>
    </row>
    <row r="412" spans="9:13" ht="12.75">
      <c r="I412" s="10"/>
      <c r="J412" s="10"/>
      <c r="K412" s="10"/>
      <c r="L412" s="10"/>
      <c r="M412" s="10"/>
    </row>
    <row r="413" spans="9:13" ht="12.75">
      <c r="I413" s="10"/>
      <c r="J413" s="10"/>
      <c r="K413" s="10"/>
      <c r="L413" s="10"/>
      <c r="M413" s="10"/>
    </row>
    <row r="414" spans="9:13" ht="12.75">
      <c r="I414" s="10"/>
      <c r="J414" s="10"/>
      <c r="K414" s="10"/>
      <c r="L414" s="10"/>
      <c r="M414" s="10"/>
    </row>
    <row r="415" spans="9:13" ht="12.75">
      <c r="I415" s="10"/>
      <c r="J415" s="10"/>
      <c r="K415" s="10"/>
      <c r="L415" s="10"/>
      <c r="M415" s="10"/>
    </row>
    <row r="416" spans="9:13" ht="12.75">
      <c r="I416" s="10"/>
      <c r="J416" s="10"/>
      <c r="K416" s="10"/>
      <c r="L416" s="10"/>
      <c r="M416" s="10"/>
    </row>
    <row r="417" spans="9:13" ht="12.75">
      <c r="I417" s="10"/>
      <c r="J417" s="10"/>
      <c r="K417" s="10"/>
      <c r="L417" s="10"/>
      <c r="M417" s="10"/>
    </row>
    <row r="418" spans="9:13" ht="12.75">
      <c r="I418" s="10"/>
      <c r="J418" s="10"/>
      <c r="K418" s="10"/>
      <c r="L418" s="10"/>
      <c r="M418" s="10"/>
    </row>
    <row r="419" spans="9:13" ht="12.75">
      <c r="I419" s="10"/>
      <c r="J419" s="10"/>
      <c r="K419" s="10"/>
      <c r="L419" s="10"/>
      <c r="M419" s="10"/>
    </row>
    <row r="420" spans="9:13" ht="12.75">
      <c r="I420" s="10"/>
      <c r="J420" s="10"/>
      <c r="K420" s="10"/>
      <c r="L420" s="10"/>
      <c r="M420" s="10"/>
    </row>
    <row r="421" spans="9:13" ht="12.75">
      <c r="I421" s="10"/>
      <c r="J421" s="10"/>
      <c r="K421" s="10"/>
      <c r="L421" s="10"/>
      <c r="M421" s="10"/>
    </row>
    <row r="422" spans="9:13" ht="12.75">
      <c r="I422" s="10"/>
      <c r="J422" s="10"/>
      <c r="K422" s="10"/>
      <c r="L422" s="10"/>
      <c r="M422" s="10"/>
    </row>
    <row r="423" spans="9:13" ht="12.75">
      <c r="I423" s="10"/>
      <c r="J423" s="10"/>
      <c r="K423" s="10"/>
      <c r="L423" s="10"/>
      <c r="M423" s="10"/>
    </row>
    <row r="424" spans="9:13" ht="12.75">
      <c r="I424" s="10"/>
      <c r="J424" s="10"/>
      <c r="K424" s="10"/>
      <c r="L424" s="10"/>
      <c r="M424" s="10"/>
    </row>
    <row r="425" spans="9:13" ht="12.75">
      <c r="I425" s="10"/>
      <c r="J425" s="10"/>
      <c r="K425" s="10"/>
      <c r="L425" s="10"/>
      <c r="M425" s="10"/>
    </row>
    <row r="426" spans="9:13" ht="12.75">
      <c r="I426" s="10"/>
      <c r="J426" s="10"/>
      <c r="K426" s="10"/>
      <c r="L426" s="10"/>
      <c r="M426" s="10"/>
    </row>
    <row r="427" spans="9:13" ht="12.75">
      <c r="I427" s="10"/>
      <c r="J427" s="10"/>
      <c r="K427" s="10"/>
      <c r="L427" s="10"/>
      <c r="M427" s="10"/>
    </row>
    <row r="428" spans="9:13" ht="12.75">
      <c r="I428" s="10"/>
      <c r="J428" s="10"/>
      <c r="K428" s="10"/>
      <c r="L428" s="10"/>
      <c r="M428" s="10"/>
    </row>
    <row r="429" spans="9:13" ht="12.75">
      <c r="I429" s="10"/>
      <c r="J429" s="10"/>
      <c r="K429" s="10"/>
      <c r="L429" s="10"/>
      <c r="M429" s="10"/>
    </row>
    <row r="430" spans="9:13" ht="12.75">
      <c r="I430" s="10"/>
      <c r="J430" s="10"/>
      <c r="K430" s="10"/>
      <c r="L430" s="10"/>
      <c r="M430" s="10"/>
    </row>
    <row r="431" spans="9:13" ht="12.75">
      <c r="I431" s="10"/>
      <c r="J431" s="10"/>
      <c r="K431" s="10"/>
      <c r="L431" s="10"/>
      <c r="M431" s="10"/>
    </row>
    <row r="432" spans="9:13" ht="12.75">
      <c r="I432" s="10"/>
      <c r="J432" s="10"/>
      <c r="K432" s="10"/>
      <c r="L432" s="10"/>
      <c r="M432" s="10"/>
    </row>
    <row r="433" spans="9:13" ht="12.75">
      <c r="I433" s="10"/>
      <c r="J433" s="10"/>
      <c r="K433" s="10"/>
      <c r="L433" s="10"/>
      <c r="M433" s="10"/>
    </row>
    <row r="434" spans="9:13" ht="12.75">
      <c r="I434" s="10"/>
      <c r="J434" s="10"/>
      <c r="K434" s="10"/>
      <c r="L434" s="10"/>
      <c r="M434" s="10"/>
    </row>
    <row r="435" spans="9:13" ht="12.75">
      <c r="I435" s="10"/>
      <c r="J435" s="10"/>
      <c r="K435" s="10"/>
      <c r="L435" s="10"/>
      <c r="M435" s="10"/>
    </row>
    <row r="436" spans="9:13" ht="12.75">
      <c r="I436" s="10"/>
      <c r="J436" s="10"/>
      <c r="K436" s="10"/>
      <c r="L436" s="10"/>
      <c r="M436" s="10"/>
    </row>
    <row r="437" spans="9:13" ht="12.75">
      <c r="I437" s="10"/>
      <c r="J437" s="10"/>
      <c r="K437" s="10"/>
      <c r="L437" s="10"/>
      <c r="M437" s="10"/>
    </row>
    <row r="438" spans="9:13" ht="12.75">
      <c r="I438" s="10"/>
      <c r="J438" s="10"/>
      <c r="K438" s="10"/>
      <c r="L438" s="10"/>
      <c r="M438" s="10"/>
    </row>
    <row r="439" spans="9:13" ht="12.75">
      <c r="I439" s="10"/>
      <c r="J439" s="10"/>
      <c r="K439" s="10"/>
      <c r="L439" s="10"/>
      <c r="M439" s="10"/>
    </row>
    <row r="440" spans="9:13" ht="12.75">
      <c r="I440" s="10"/>
      <c r="J440" s="10"/>
      <c r="K440" s="10"/>
      <c r="L440" s="10"/>
      <c r="M440" s="10"/>
    </row>
    <row r="441" spans="9:13" ht="12.75">
      <c r="I441" s="10"/>
      <c r="J441" s="10"/>
      <c r="K441" s="10"/>
      <c r="L441" s="10"/>
      <c r="M441" s="10"/>
    </row>
    <row r="442" spans="9:13" ht="12.75">
      <c r="I442" s="10"/>
      <c r="J442" s="10"/>
      <c r="K442" s="10"/>
      <c r="L442" s="10"/>
      <c r="M442" s="10"/>
    </row>
    <row r="443" spans="9:13" ht="12.75">
      <c r="I443" s="10"/>
      <c r="J443" s="10"/>
      <c r="K443" s="10"/>
      <c r="L443" s="10"/>
      <c r="M443" s="10"/>
    </row>
    <row r="444" spans="9:13" ht="12.75">
      <c r="I444" s="10"/>
      <c r="J444" s="10"/>
      <c r="K444" s="10"/>
      <c r="L444" s="10"/>
      <c r="M444" s="10"/>
    </row>
    <row r="445" spans="9:13" ht="12.75">
      <c r="I445" s="10"/>
      <c r="J445" s="10"/>
      <c r="K445" s="10"/>
      <c r="L445" s="10"/>
      <c r="M445" s="10"/>
    </row>
    <row r="446" spans="9:13" ht="12.75">
      <c r="I446" s="10"/>
      <c r="J446" s="10"/>
      <c r="K446" s="10"/>
      <c r="L446" s="10"/>
      <c r="M446" s="10"/>
    </row>
    <row r="447" spans="9:13" ht="12.75">
      <c r="I447" s="10"/>
      <c r="J447" s="10"/>
      <c r="K447" s="10"/>
      <c r="L447" s="10"/>
      <c r="M447" s="10"/>
    </row>
    <row r="448" spans="9:13" ht="12.75">
      <c r="I448" s="10"/>
      <c r="J448" s="10"/>
      <c r="K448" s="10"/>
      <c r="L448" s="10"/>
      <c r="M448" s="10"/>
    </row>
    <row r="449" spans="9:13" ht="12.75">
      <c r="I449" s="10"/>
      <c r="J449" s="10"/>
      <c r="K449" s="10"/>
      <c r="L449" s="10"/>
      <c r="M449" s="10"/>
    </row>
    <row r="450" spans="9:13" ht="12.75">
      <c r="I450" s="10"/>
      <c r="J450" s="10"/>
      <c r="K450" s="10"/>
      <c r="L450" s="10"/>
      <c r="M450" s="10"/>
    </row>
    <row r="451" spans="9:13" ht="12.75">
      <c r="I451" s="10"/>
      <c r="J451" s="10"/>
      <c r="K451" s="10"/>
      <c r="L451" s="10"/>
      <c r="M451" s="10"/>
    </row>
    <row r="452" spans="9:13" ht="12.75">
      <c r="I452" s="10"/>
      <c r="J452" s="10"/>
      <c r="K452" s="10"/>
      <c r="L452" s="10"/>
      <c r="M452" s="10"/>
    </row>
    <row r="453" spans="9:13" ht="12.75">
      <c r="I453" s="10"/>
      <c r="J453" s="10"/>
      <c r="K453" s="10"/>
      <c r="L453" s="10"/>
      <c r="M453" s="10"/>
    </row>
    <row r="454" spans="9:13" ht="12.75">
      <c r="I454" s="10"/>
      <c r="J454" s="10"/>
      <c r="K454" s="10"/>
      <c r="L454" s="10"/>
      <c r="M454" s="10"/>
    </row>
    <row r="455" spans="9:13" ht="12.75">
      <c r="I455" s="10"/>
      <c r="J455" s="10"/>
      <c r="K455" s="10"/>
      <c r="L455" s="10"/>
      <c r="M455" s="10"/>
    </row>
    <row r="456" spans="9:13" ht="12.75">
      <c r="I456" s="10"/>
      <c r="J456" s="10"/>
      <c r="K456" s="10"/>
      <c r="L456" s="10"/>
      <c r="M456" s="10"/>
    </row>
    <row r="457" spans="9:13" ht="12.75">
      <c r="I457" s="10"/>
      <c r="J457" s="10"/>
      <c r="K457" s="10"/>
      <c r="L457" s="10"/>
      <c r="M457" s="10"/>
    </row>
    <row r="458" spans="9:13" ht="12.75">
      <c r="I458" s="10"/>
      <c r="J458" s="10"/>
      <c r="K458" s="10"/>
      <c r="L458" s="10"/>
      <c r="M458" s="10"/>
    </row>
    <row r="459" spans="9:13" ht="12.75">
      <c r="I459" s="10"/>
      <c r="J459" s="10"/>
      <c r="K459" s="10"/>
      <c r="L459" s="10"/>
      <c r="M459" s="10"/>
    </row>
    <row r="460" spans="9:13" ht="12.75">
      <c r="I460" s="10"/>
      <c r="J460" s="10"/>
      <c r="K460" s="10"/>
      <c r="L460" s="10"/>
      <c r="M460" s="10"/>
    </row>
  </sheetData>
  <sheetProtection/>
  <mergeCells count="27">
    <mergeCell ref="I101:L101"/>
    <mergeCell ref="I102:L102"/>
    <mergeCell ref="A1:M1"/>
    <mergeCell ref="A2:A3"/>
    <mergeCell ref="B2:B3"/>
    <mergeCell ref="C2:C3"/>
    <mergeCell ref="D2:E2"/>
    <mergeCell ref="F2:F3"/>
    <mergeCell ref="A86:B86"/>
    <mergeCell ref="A94:B94"/>
    <mergeCell ref="A98:B98"/>
    <mergeCell ref="A8:B8"/>
    <mergeCell ref="I2:I3"/>
    <mergeCell ref="J2:J3"/>
    <mergeCell ref="H2:H3"/>
    <mergeCell ref="A24:B24"/>
    <mergeCell ref="A23:B23"/>
    <mergeCell ref="A70:B70"/>
    <mergeCell ref="A71:B71"/>
    <mergeCell ref="A85:B85"/>
    <mergeCell ref="A60:B60"/>
    <mergeCell ref="A9:B9"/>
    <mergeCell ref="G2:G3"/>
    <mergeCell ref="L2:L3"/>
    <mergeCell ref="M2:M3"/>
    <mergeCell ref="K2:K3"/>
    <mergeCell ref="A59:B59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differentFirst="1" scaleWithDoc="0">
    <oddHeader>&amp;C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Ruzica</cp:lastModifiedBy>
  <cp:lastPrinted>2016-02-24T12:35:45Z</cp:lastPrinted>
  <dcterms:created xsi:type="dcterms:W3CDTF">2013-09-11T11:00:21Z</dcterms:created>
  <dcterms:modified xsi:type="dcterms:W3CDTF">2016-03-07T08:47:48Z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